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susyc\Downloads\"/>
    </mc:Choice>
  </mc:AlternateContent>
  <xr:revisionPtr revIDLastSave="0" documentId="13_ncr:1_{9319EF39-D38A-44D9-90C0-130EC7500D29}" xr6:coauthVersionLast="47" xr6:coauthVersionMax="47" xr10:uidLastSave="{00000000-0000-0000-0000-000000000000}"/>
  <bookViews>
    <workbookView xWindow="0" yWindow="0" windowWidth="10245" windowHeight="10920" xr2:uid="{00000000-000D-0000-FFFF-FFFF00000000}"/>
  </bookViews>
  <sheets>
    <sheet name="CEDULA 2Tr23" sheetId="5" r:id="rId1"/>
    <sheet name="Hoja1"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 i="5" l="1"/>
  <c r="M45" i="5"/>
  <c r="M41" i="5"/>
  <c r="M29" i="5"/>
  <c r="M15" i="5"/>
  <c r="M13" i="5"/>
  <c r="N14" i="5"/>
  <c r="M113" i="5" l="1"/>
  <c r="M19" i="5"/>
  <c r="M21" i="5"/>
  <c r="M23" i="5"/>
  <c r="M25" i="5"/>
  <c r="M31" i="5"/>
  <c r="M33" i="5"/>
  <c r="M35" i="5"/>
  <c r="M37" i="5"/>
  <c r="M39" i="5"/>
  <c r="M43" i="5"/>
  <c r="M47" i="5"/>
  <c r="M49" i="5"/>
  <c r="M53" i="5"/>
  <c r="M55" i="5"/>
  <c r="M57" i="5"/>
  <c r="M59" i="5"/>
  <c r="M61" i="5"/>
  <c r="M63" i="5"/>
  <c r="M65" i="5"/>
  <c r="M67" i="5"/>
  <c r="M69" i="5"/>
  <c r="M71" i="5"/>
  <c r="M73" i="5"/>
  <c r="M75" i="5"/>
  <c r="M77" i="5"/>
  <c r="M79" i="5"/>
  <c r="M81" i="5"/>
  <c r="M83" i="5"/>
  <c r="M85" i="5"/>
  <c r="M87" i="5"/>
  <c r="M89" i="5"/>
  <c r="M91" i="5"/>
  <c r="M93" i="5"/>
  <c r="M95" i="5"/>
  <c r="M97" i="5"/>
  <c r="M99" i="5"/>
  <c r="M103" i="5"/>
  <c r="M105" i="5"/>
  <c r="M107" i="5"/>
  <c r="M109" i="5"/>
  <c r="M111" i="5"/>
  <c r="M115" i="5"/>
  <c r="M117" i="5"/>
  <c r="M119" i="5"/>
  <c r="M121" i="5"/>
  <c r="M123" i="5"/>
  <c r="M125" i="5"/>
  <c r="M127" i="5"/>
  <c r="M129" i="5"/>
  <c r="M131" i="5"/>
  <c r="M133" i="5"/>
  <c r="M135" i="5"/>
  <c r="M137" i="5"/>
  <c r="M139" i="5"/>
  <c r="M141" i="5"/>
  <c r="M143" i="5"/>
  <c r="M17"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5" i="5"/>
  <c r="N16" i="5"/>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3" i="6"/>
</calcChain>
</file>

<file path=xl/sharedStrings.xml><?xml version="1.0" encoding="utf-8"?>
<sst xmlns="http://schemas.openxmlformats.org/spreadsheetml/2006/main" count="491" uniqueCount="289">
  <si>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</si>
  <si>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</si>
  <si>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</si>
  <si>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</si>
  <si>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</si>
  <si>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</si>
  <si>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</si>
  <si>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</si>
  <si>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</si>
  <si>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</si>
  <si>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</si>
  <si>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</si>
  <si>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</si>
  <si>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</si>
  <si>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</si>
  <si>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</si>
  <si>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</si>
  <si>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 xml:space="preserve">PROGRAMA PRESUPUESTARIO ANUAL: </t>
  </si>
  <si>
    <t>SENTIDO DEL INDICADOR      (ascendente, descendente)</t>
  </si>
  <si>
    <t>Ascendente</t>
  </si>
  <si>
    <t>Justificacion Trimestral: se alcanzo el 100% de cumplimiento en este trimestre al lograr las 118 actividades programas
Justificacion Anual: al cumplir con el 100% en el trimestre, logramos un 25% de avance anual, con miras a llegar al 100% de nuestra meta anual.</t>
  </si>
  <si>
    <t>Justificacion Trimestral: se alcanzo el 100% de cumplimiento en este trimestre al lograr las 3 actividades programas
Justificacion Anual: al cumplir con el 100% en el trimestre, logramos un 25% de avance anual, con miras a llegar al 100% de nuestra meta anual.</t>
  </si>
  <si>
    <t>Justificacion Trimestral: se alcanzo el 100% de cumplimiento en este trimestre al realizar 15 atenciones a los organismos descentralizados.
Justificacion Anual: al cumplir con el 100% en el trimestre, logramos un 25% de avance anual, con miras a llegar al 100% de nuestra meta anual.</t>
  </si>
  <si>
    <t>Justificacion Trimestral: se alcanzo el 171% de cumplimiento en este trimestre al beneficiar 171 usuarios beneficiados un poco mas de lo programado.
Justificacion Anual: al cumplir con el 171% en el trimestre, logramos un 43% de avance anual, con miras a llegar al 100% de nuestra meta anual.</t>
  </si>
  <si>
    <t>SI</t>
  </si>
  <si>
    <t>Trimestral</t>
  </si>
  <si>
    <t>PAPR: Porcentaje de la Agenda Pública Realizada</t>
  </si>
  <si>
    <t>PPA: Porcentaje de Peticiones Atendidas</t>
  </si>
  <si>
    <t>PAA: Porcentaje de Audiencias Atendidas</t>
  </si>
  <si>
    <t>PPEI: Porcentaje  de Proyectos Estratégicos Implementados.</t>
  </si>
  <si>
    <t>PEP: Porcentaje de Efectividad de los Proyectos de Gestión pública y Proyectos Especiales.</t>
  </si>
  <si>
    <t>PAPC: Porcentaje de Actividades con Participación Ciudadana.</t>
  </si>
  <si>
    <t>PCIGR: Porcentaje de Cumplimiento de Informes de Gobierno y Reportes.</t>
  </si>
  <si>
    <t>PACGD: Porcentaje de Avance en Consolidación del Gobierno Digital.</t>
  </si>
  <si>
    <t>PSZFI: Porcentaje de Supermanzanas de la Zona Fundacional intervenidas</t>
  </si>
  <si>
    <t>PAMIUZF: Porcentaje de actividades para mejorar la imagen urbana de la Zona Fundacional</t>
  </si>
  <si>
    <t>PPIZFG: Porcentaje de proyectos de infraestructura de la Zona Fundacional generados.</t>
  </si>
  <si>
    <t>PAZF: Porcentaje de acciones realizadas en la zona fundacional</t>
  </si>
  <si>
    <t xml:space="preserve">PIFE: Porcentaje del ingreso del FAISMUN ejercido
FAISMUN: Fondo de Aportación para la Infraestructura Social Municipal.
</t>
  </si>
  <si>
    <t>PIF: porcentaje de ingreso del FORTAMUN ejercido
FORTAMUN: Fondo de Aportaciones para el Fortalecimiento de los Municipios</t>
  </si>
  <si>
    <t>IC: Índice de Consolidación del modelo PbR-SED.</t>
  </si>
  <si>
    <t>PACMO: Porcentaje de avance en cumplimiento de objetivos y metas del Plan Municipal de Desarrollo y sus Programas Derivados</t>
  </si>
  <si>
    <t>PASMI: Porcentaje de aspectos susceptibles de mejora implementados</t>
  </si>
  <si>
    <t xml:space="preserve">PSCR: Porcentraje de sesiones del COPLADEMUN realizadas </t>
  </si>
  <si>
    <t>PDSI: Porcentaje de dependencias municipales sensibilizadas en materia de Inclusión de las Personas con Discapacidad</t>
  </si>
  <si>
    <t xml:space="preserve">PCSP: Porcentaje de capacitaciones a servidores(as) públicos(as)  en Cultura de Discapacidad y Lengua de Señas Mexicana </t>
  </si>
  <si>
    <t>PSILS: Porcentaje de solicitudes de interpretacion de lengua de señas</t>
  </si>
  <si>
    <t>PAIR: Porcentaje de actividades inclusivas realizadas</t>
  </si>
  <si>
    <t>PS: Porcentaje de sesiones realizadas del Consejo.</t>
  </si>
  <si>
    <t>PCPD: Porcentaje capacitaciones por ponentes con discapacidad a nivel nacional e internacional.</t>
  </si>
  <si>
    <t>PCE: Porcentaje de capacitaciones a empresas e instituciones educativas.</t>
  </si>
  <si>
    <t>PASB: Porcentaje de atenciones y seguimientos brindados a Organismos Descentralizados.</t>
  </si>
  <si>
    <t>PPSOC: Porcentaje de participación en sesiones de Órganos Colegiados.</t>
  </si>
  <si>
    <t>PRAE: Porcentaje de Reportes de Actividades de los Organismos Descentralizados elaborados.</t>
  </si>
  <si>
    <t>PCAGSS: Porcentaje de cumplimiento de los acercamientos con los gobiernos</t>
  </si>
  <si>
    <t>PEC: Porcentaje de eventos cubiertos</t>
  </si>
  <si>
    <t>PDC: Porcentaje de difusiones cubiertas</t>
  </si>
  <si>
    <t>PB: Porcentaje de beneficiados con ayuda social.</t>
  </si>
  <si>
    <t xml:space="preserve">PGC: Porcentaje de beneficiarios con gestiones y/o canalizaciones </t>
  </si>
  <si>
    <t>PER: Porcentaje de los eventos realizados por la Dirección de Gestión Social</t>
  </si>
  <si>
    <t>PASO: Porcentaje de Asesorías otorgadas.</t>
  </si>
  <si>
    <t>PRAM: Porcentaje de reuniones con la Administración Pública Municipal realizadas.</t>
  </si>
  <si>
    <t>PMEH: Porcentaje de mesas de trabajo con Cámaras celebradas</t>
  </si>
  <si>
    <t>PPEC: Porcentaje de proyectos estratégicos ejecutados.</t>
  </si>
  <si>
    <t>PAD: Porcentaje de Actividades de Difusión</t>
  </si>
  <si>
    <t>PAC: Porcentaje de Actividades de Capacitación</t>
  </si>
  <si>
    <t>PI: Porcentaje de Inconformidades</t>
  </si>
  <si>
    <t xml:space="preserve">PDSPT: Porcentaje de Denuncias Solventadas en los Portales de Transparencia </t>
  </si>
  <si>
    <t>PSOAP: Porcentaje de Sujetos Obligados con Aviso de Privacidad</t>
  </si>
  <si>
    <t>PASDA: Porcentaje de Atención a Solicitudes de Derecho A.R.C.O.P.</t>
  </si>
  <si>
    <t xml:space="preserve">PSO: Porcentaje de servicios otorgados </t>
  </si>
  <si>
    <t>PRAR: Porcentaje de Requerimientos Administrativos Realizados</t>
  </si>
  <si>
    <t>PRHR: Porcentaje de Requerimientos Humanos Realizados</t>
  </si>
  <si>
    <t>PRFR: Porcentaje de Requerimientos Financieros Realizados</t>
  </si>
  <si>
    <t>PUBPAYS: Porcentaje de usuarios  beneficiados con el programa</t>
  </si>
  <si>
    <t>PRJR: Porcentaje de Requerimientos Jurídicos realizados.</t>
  </si>
  <si>
    <t>PASA: Porcentaje de  ASISTENCIA  Social  aplicados.</t>
  </si>
  <si>
    <t>PCAVL: Porcentaje de calles y areas verdes limpias.</t>
  </si>
  <si>
    <t>PGCB: Porcentaje de gestiones ciudadanas brindadas</t>
  </si>
  <si>
    <t>PDPS: Porcentaje de programas sociales difundidos.</t>
  </si>
  <si>
    <t xml:space="preserve">PCAP: Porcentaje de capacitaciones comunitaria </t>
  </si>
  <si>
    <t>PBLC: Porcentaje de brigadas de limpieza coordinadas</t>
  </si>
  <si>
    <t>PECCD: Porcentaje de eventos Cívicos,Culturales y Deportivos realizados</t>
  </si>
  <si>
    <t>PSAIPR: Porcentaje de Solicitudes de Acceso a la Información Pública Recibidas</t>
  </si>
  <si>
    <t xml:space="preserve">PCOTP: Porcentaje de Cumplimiento de Obligaciones de Transparencia en la PNT </t>
  </si>
  <si>
    <r>
      <t xml:space="preserve">PATMCD: </t>
    </r>
    <r>
      <rPr>
        <sz val="12"/>
        <color rgb="FF000000"/>
        <rFont val="Calibri"/>
        <family val="2"/>
        <scheme val="minor"/>
      </rPr>
      <t xml:space="preserve">Porcentaje de la Agenda de Trabajos con medios de  comunicación difundidas </t>
    </r>
  </si>
  <si>
    <r>
      <rPr>
        <sz val="12"/>
        <color rgb="FF000000"/>
        <rFont val="Calibri"/>
        <family val="2"/>
        <scheme val="minor"/>
      </rPr>
      <t xml:space="preserve">PBIE: Porcentaje de boletines informativos elaborados </t>
    </r>
  </si>
  <si>
    <r>
      <rPr>
        <sz val="12"/>
        <color rgb="FF000000"/>
        <rFont val="Calibri"/>
        <family val="2"/>
        <scheme val="minor"/>
      </rPr>
      <t>PHVG: Porcentaje de horas de videos grabados</t>
    </r>
  </si>
  <si>
    <r>
      <rPr>
        <sz val="12"/>
        <color rgb="FF000000"/>
        <rFont val="Calibri"/>
        <family val="2"/>
        <scheme val="minor"/>
      </rPr>
      <t>PFP: Porcentaje de fotografias publicados</t>
    </r>
  </si>
  <si>
    <r>
      <rPr>
        <sz val="12"/>
        <color rgb="FF000000"/>
        <rFont val="Calibri"/>
        <family val="2"/>
        <scheme val="minor"/>
      </rPr>
      <t>POICPE: Porcentaje de ordenes de inserción de campañas publicitarias elaborados.</t>
    </r>
  </si>
  <si>
    <r>
      <rPr>
        <b/>
        <sz val="12"/>
        <color theme="1"/>
        <rFont val="Calibri"/>
        <family val="2"/>
        <scheme val="minor"/>
      </rPr>
      <t xml:space="preserve">1.2.1.1.6.1 </t>
    </r>
    <r>
      <rPr>
        <sz val="12"/>
        <color theme="1"/>
        <rFont val="Calibri"/>
        <family val="2"/>
        <scheme val="minor"/>
      </rPr>
      <t>Participación en las Sesiones de Organos Colegiados.</t>
    </r>
  </si>
  <si>
    <r>
      <rPr>
        <b/>
        <sz val="12"/>
        <color theme="1"/>
        <rFont val="Calibri"/>
        <family val="2"/>
        <scheme val="minor"/>
      </rPr>
      <t>1.2.1.1.6.2</t>
    </r>
    <r>
      <rPr>
        <sz val="12"/>
        <color theme="1"/>
        <rFont val="Calibri"/>
        <family val="2"/>
        <scheme val="minor"/>
      </rPr>
      <t xml:space="preserve"> Elaboración de reportes de actividades de los organismos descentralizados.</t>
    </r>
  </si>
  <si>
    <r>
      <rPr>
        <b/>
        <sz val="12"/>
        <color rgb="FF000000"/>
        <rFont val="Calibri"/>
        <family val="2"/>
        <scheme val="minor"/>
      </rPr>
      <t xml:space="preserve">1.2.1.1.7 </t>
    </r>
    <r>
      <rPr>
        <sz val="12"/>
        <color theme="1"/>
        <rFont val="Calibri"/>
        <family val="2"/>
        <scheme val="minor"/>
      </rPr>
      <t>Vinculación entre el gobierno municipal y todos los sectores de la sociedad y gobiernos nacionales e internacionales mejorada.</t>
    </r>
  </si>
  <si>
    <r>
      <rPr>
        <b/>
        <sz val="12"/>
        <color rgb="FF000000"/>
        <rFont val="Calibri"/>
        <family val="2"/>
        <scheme val="minor"/>
      </rPr>
      <t xml:space="preserve">1.2.1.1.7.1 </t>
    </r>
    <r>
      <rPr>
        <sz val="12"/>
        <color theme="1"/>
        <rFont val="Calibri"/>
        <family val="2"/>
        <scheme val="minor"/>
      </rPr>
      <t>Atención y apoyo a los requirimientos de la presidencia municipal en diversos eventos.</t>
    </r>
  </si>
  <si>
    <r>
      <rPr>
        <b/>
        <sz val="12"/>
        <color theme="1"/>
        <rFont val="Calibri"/>
        <family val="2"/>
        <scheme val="minor"/>
      </rPr>
      <t>1.2.1.1.7.2</t>
    </r>
    <r>
      <rPr>
        <sz val="12"/>
        <color theme="1"/>
        <rFont val="Calibri"/>
        <family val="2"/>
        <scheme val="minor"/>
      </rPr>
      <t xml:space="preserve"> Difusión de los eventos de vinculación solicitados por las dependencias y entidades del mbj.</t>
    </r>
  </si>
  <si>
    <r>
      <rPr>
        <b/>
        <sz val="12"/>
        <color rgb="FF000000"/>
        <rFont val="Calibri"/>
        <family val="2"/>
        <scheme val="minor"/>
      </rPr>
      <t xml:space="preserve">1.2.1.1.8 </t>
    </r>
    <r>
      <rPr>
        <sz val="12"/>
        <color rgb="FF000000"/>
        <rFont val="Calibri"/>
        <family val="2"/>
        <scheme val="minor"/>
      </rPr>
      <t>Entrega de ayudas sociales.</t>
    </r>
  </si>
  <si>
    <r>
      <rPr>
        <b/>
        <sz val="12"/>
        <color rgb="FF000000"/>
        <rFont val="Calibri"/>
        <family val="2"/>
        <scheme val="minor"/>
      </rPr>
      <t xml:space="preserve">1.2.1.1.8.1 </t>
    </r>
    <r>
      <rPr>
        <sz val="12"/>
        <color rgb="FF000000"/>
        <rFont val="Calibri"/>
        <family val="2"/>
        <scheme val="minor"/>
      </rPr>
      <t xml:space="preserve">Gestión y/o canalización adecuadamente a las demandas ciudadanas para con ello mitigar el impacto económico y social de los grupos más vulnerables. </t>
    </r>
  </si>
  <si>
    <r>
      <rPr>
        <b/>
        <sz val="12"/>
        <color rgb="FF000000"/>
        <rFont val="Calibri"/>
        <family val="2"/>
        <scheme val="minor"/>
      </rPr>
      <t xml:space="preserve">1.2.1.1.8.2 </t>
    </r>
    <r>
      <rPr>
        <sz val="12"/>
        <color rgb="FF000000"/>
        <rFont val="Calibri"/>
        <family val="2"/>
        <scheme val="minor"/>
      </rPr>
      <t>Cumplimiento a los eventos que realiza la Dirección de Gestión Social.</t>
    </r>
  </si>
  <si>
    <r>
      <rPr>
        <b/>
        <sz val="12"/>
        <color theme="1"/>
        <rFont val="Calibri"/>
        <family val="2"/>
        <scheme val="minor"/>
      </rPr>
      <t>1.2.1.1.9.1</t>
    </r>
    <r>
      <rPr>
        <sz val="12"/>
        <color theme="1"/>
        <rFont val="Calibri"/>
        <family val="2"/>
        <scheme val="minor"/>
      </rPr>
      <t xml:space="preserve"> Realización de reuniones con las dependencias y organismos descentralizados de la Administración Pública Municipal.</t>
    </r>
  </si>
  <si>
    <r>
      <rPr>
        <b/>
        <sz val="12"/>
        <color theme="1"/>
        <rFont val="Calibri"/>
        <family val="2"/>
        <scheme val="minor"/>
      </rPr>
      <t>1.2.1.1.9.2</t>
    </r>
    <r>
      <rPr>
        <sz val="12"/>
        <color theme="1"/>
        <rFont val="Calibri"/>
        <family val="2"/>
        <scheme val="minor"/>
      </rPr>
      <t xml:space="preserve"> Celebración de Mesas de Trabajo con las Cámaras empresariales y hoteleras.</t>
    </r>
  </si>
  <si>
    <r>
      <rPr>
        <b/>
        <sz val="12"/>
        <color theme="1"/>
        <rFont val="Calibri"/>
        <family val="2"/>
        <scheme val="minor"/>
      </rPr>
      <t xml:space="preserve">1.2.1.1.9.3 </t>
    </r>
    <r>
      <rPr>
        <sz val="12"/>
        <color theme="1"/>
        <rFont val="Calibri"/>
        <family val="2"/>
        <scheme val="minor"/>
      </rPr>
      <t>Ejecución de proyectos estratégicos a favor de las demandas y necesidades ciudadanas.</t>
    </r>
  </si>
  <si>
    <r>
      <rPr>
        <b/>
        <sz val="12"/>
        <color rgb="FF000000"/>
        <rFont val="Calibri"/>
        <family val="2"/>
        <scheme val="minor"/>
      </rPr>
      <t xml:space="preserve">1.2.1.1.10.1 </t>
    </r>
    <r>
      <rPr>
        <sz val="12"/>
        <color theme="1"/>
        <rFont val="Calibri"/>
        <family val="2"/>
        <scheme val="minor"/>
      </rPr>
      <t>Organización de actividades de difusión</t>
    </r>
  </si>
  <si>
    <r>
      <rPr>
        <b/>
        <sz val="12"/>
        <color rgb="FF000000"/>
        <rFont val="Calibri"/>
        <family val="2"/>
        <scheme val="minor"/>
      </rPr>
      <t>1.2.1.1.10.2</t>
    </r>
    <r>
      <rPr>
        <b/>
        <sz val="12"/>
        <color theme="1"/>
        <rFont val="Calibri"/>
        <family val="2"/>
        <scheme val="minor"/>
      </rPr>
      <t xml:space="preserve"> </t>
    </r>
    <r>
      <rPr>
        <sz val="12"/>
        <color theme="1"/>
        <rFont val="Calibri"/>
        <family val="2"/>
        <scheme val="minor"/>
      </rPr>
      <t>Capacitación de las y los servidores públicos</t>
    </r>
  </si>
  <si>
    <r>
      <rPr>
        <b/>
        <sz val="12"/>
        <color rgb="FF000000"/>
        <rFont val="Calibri"/>
        <family val="2"/>
        <scheme val="minor"/>
      </rPr>
      <t>1.2.1.1.11</t>
    </r>
    <r>
      <rPr>
        <sz val="12"/>
        <color rgb="FF000000"/>
        <rFont val="Calibri"/>
        <family val="2"/>
        <scheme val="minor"/>
      </rPr>
      <t xml:space="preserve"> Servicios Públicos de la Delegación Municipal Alfredo V. Bonfil otorgados.</t>
    </r>
  </si>
  <si>
    <r>
      <rPr>
        <b/>
        <sz val="12"/>
        <color rgb="FF000000"/>
        <rFont val="Calibri"/>
        <family val="2"/>
        <scheme val="minor"/>
      </rPr>
      <t xml:space="preserve">1.2.1.1.11.1 </t>
    </r>
    <r>
      <rPr>
        <sz val="12"/>
        <color rgb="FF000000"/>
        <rFont val="Calibri"/>
        <family val="2"/>
        <scheme val="minor"/>
      </rPr>
      <t>Aplicación del programa de ayudas y subsidios asignados a la Delegación Municipal Alfredo V. Bonfil.</t>
    </r>
  </si>
  <si>
    <r>
      <rPr>
        <b/>
        <sz val="12"/>
        <color rgb="FF000000"/>
        <rFont val="Calibri"/>
        <family val="2"/>
        <scheme val="minor"/>
      </rPr>
      <t xml:space="preserve">1.2.1.1.11.2 </t>
    </r>
    <r>
      <rPr>
        <sz val="12"/>
        <color rgb="FF000000"/>
        <rFont val="Calibri"/>
        <family val="2"/>
        <scheme val="minor"/>
      </rPr>
      <t>Brindar asesorías jurídicas a la población que habita en la Delegación Municipal de Alfredo V. Bonfil.</t>
    </r>
  </si>
  <si>
    <r>
      <rPr>
        <b/>
        <sz val="12"/>
        <color rgb="FF000000"/>
        <rFont val="Calibri"/>
        <family val="2"/>
        <scheme val="minor"/>
      </rPr>
      <t>1.2.1.1.11.3</t>
    </r>
    <r>
      <rPr>
        <sz val="12"/>
        <color rgb="FF000000"/>
        <rFont val="Calibri"/>
        <family val="2"/>
        <scheme val="minor"/>
      </rPr>
      <t xml:space="preserve"> Implementación de asistencia social enfocada en fortalecer el bienestar de la comunidad a través de la Coordinación de Participación Social y la Familia de la Delegación Municipal de Alfredo V. Bonfil.</t>
    </r>
  </si>
  <si>
    <r>
      <rPr>
        <b/>
        <sz val="12"/>
        <color rgb="FF000000"/>
        <rFont val="Calibri"/>
        <family val="2"/>
        <scheme val="minor"/>
      </rPr>
      <t>1.2.1.1.11.4</t>
    </r>
    <r>
      <rPr>
        <sz val="12"/>
        <color rgb="FF000000"/>
        <rFont val="Calibri"/>
        <family val="2"/>
        <scheme val="minor"/>
      </rPr>
      <t xml:space="preserve"> Ejecución de limpieza de calles y áreas verdes de la Delegación Municipal Alfredo V. Bonfil.</t>
    </r>
  </si>
  <si>
    <r>
      <rPr>
        <b/>
        <sz val="12"/>
        <color rgb="FF000000"/>
        <rFont val="Calibri"/>
        <family val="2"/>
        <scheme val="minor"/>
      </rPr>
      <t>1.2.1.1.11.5</t>
    </r>
    <r>
      <rPr>
        <sz val="12"/>
        <color rgb="FF000000"/>
        <rFont val="Calibri"/>
        <family val="2"/>
        <scheme val="minor"/>
      </rPr>
      <t xml:space="preserve"> Atención a usuarios de la biblioteca pública para fomentar la lectura en la población que habita en la Delegación Municipal Alfredo V. Bonfil Delegación.</t>
    </r>
  </si>
  <si>
    <r>
      <rPr>
        <b/>
        <sz val="12"/>
        <color rgb="FF000000"/>
        <rFont val="Calibri"/>
        <family val="2"/>
        <scheme val="minor"/>
      </rPr>
      <t>1.2.1.1.11.6</t>
    </r>
    <r>
      <rPr>
        <sz val="12"/>
        <color rgb="FF000000"/>
        <rFont val="Calibri"/>
        <family val="2"/>
        <scheme val="minor"/>
      </rPr>
      <t xml:space="preserve"> Atención a los reportes realizados por la ciudadanía ante la Coordinación de Protección Civil.  (incendios, choques y cierre de calles)</t>
    </r>
  </si>
  <si>
    <r>
      <rPr>
        <b/>
        <sz val="12"/>
        <color rgb="FF000000"/>
        <rFont val="Calibri"/>
        <family val="2"/>
        <scheme val="minor"/>
      </rPr>
      <t>1.2.1.1.11.7</t>
    </r>
    <r>
      <rPr>
        <sz val="12"/>
        <color rgb="FF000000"/>
        <rFont val="Calibri"/>
        <family val="2"/>
        <scheme val="minor"/>
      </rPr>
      <t xml:space="preserve">  Realización de Eventos Cívicos, Culturales y Deportivos.</t>
    </r>
  </si>
  <si>
    <r>
      <rPr>
        <b/>
        <sz val="12"/>
        <color theme="1"/>
        <rFont val="Calibri"/>
        <family val="2"/>
        <scheme val="minor"/>
      </rPr>
      <t xml:space="preserve">1.2.1.1.12 </t>
    </r>
    <r>
      <rPr>
        <sz val="12"/>
        <color theme="1"/>
        <rFont val="Calibri"/>
        <family val="2"/>
        <scheme val="minor"/>
      </rPr>
      <t>Gestiones ciudadanas  en la Subdelegacion Puerto Juarez brindadas.</t>
    </r>
  </si>
  <si>
    <r>
      <rPr>
        <b/>
        <sz val="12"/>
        <color theme="1"/>
        <rFont val="Calibri"/>
        <family val="2"/>
        <scheme val="minor"/>
      </rPr>
      <t>1.2.1.1.12.1</t>
    </r>
    <r>
      <rPr>
        <sz val="12"/>
        <color theme="1"/>
        <rFont val="Calibri"/>
        <family val="2"/>
        <scheme val="minor"/>
      </rPr>
      <t xml:space="preserve"> Difusión de programas sociales de los tres niveles de gobierno.</t>
    </r>
  </si>
  <si>
    <r>
      <rPr>
        <b/>
        <sz val="12"/>
        <color theme="1"/>
        <rFont val="Calibri"/>
        <family val="2"/>
        <scheme val="minor"/>
      </rPr>
      <t xml:space="preserve">1.2.1.1.12.2 </t>
    </r>
    <r>
      <rPr>
        <sz val="12"/>
        <color theme="1"/>
        <rFont val="Calibri"/>
        <family val="2"/>
        <scheme val="minor"/>
      </rPr>
      <t>Promoción de Capacitación Comunitaria.</t>
    </r>
  </si>
  <si>
    <r>
      <rPr>
        <b/>
        <sz val="12"/>
        <color theme="1"/>
        <rFont val="Calibri"/>
        <family val="2"/>
        <scheme val="minor"/>
      </rPr>
      <t xml:space="preserve">1.2.1.1.12.3 </t>
    </r>
    <r>
      <rPr>
        <sz val="12"/>
        <color theme="1"/>
        <rFont val="Calibri"/>
        <family val="2"/>
        <scheme val="minor"/>
      </rPr>
      <t>Coordinación de Brigadas de limpieza en la Subdelegación de Puerto Juárez</t>
    </r>
  </si>
  <si>
    <r>
      <rPr>
        <b/>
        <sz val="12"/>
        <color theme="1"/>
        <rFont val="Calibri"/>
        <family val="2"/>
        <scheme val="minor"/>
      </rPr>
      <t>1.2.1.1.12.4</t>
    </r>
    <r>
      <rPr>
        <sz val="12"/>
        <color theme="1"/>
        <rFont val="Calibri"/>
        <family val="2"/>
        <scheme val="minor"/>
      </rPr>
      <t xml:space="preserve"> Realización de Eventos cívicos , culturales y deportivos</t>
    </r>
  </si>
  <si>
    <t>P-PPA 1.2 PROGRAMA DE CONSOLIDACIÓN DE LA GESTIÓN MUNICIPAL</t>
  </si>
  <si>
    <t>C</t>
  </si>
  <si>
    <t>Justificacion Trimestral: 
De acuerdo con la calendarización anual, los tres proyectos establecidos como meta del indicador están programados para ejecutarse en los trimestres posteriores. En este periodo no se contemplaron proyectos, por lo que el avance trimestral es del 0% y no representa rezago en el cumplimiento del objetivo anual.
Justificacion Anual: al cumplir con el 100% en el trimestre, logramos un 25% de avance anual, con miras a llegar al 100% de nuestra meta anual.</t>
  </si>
  <si>
    <t>Justificacion Trimestral: Durante este trimestre no se programo meta alguna en este actividad.
Justificacion Anual: a Este trimestre no se programo actividada alguna asi que tendremos un resultado hasta el segundo trim de 2025</t>
  </si>
  <si>
    <t>Justificacion Trimestral: 
Este indicador tiene como meta anual realizar 6 proyectos. En este trimestre se realizo 1  proyecto de 1 programado lo que da como resultado el 100% de avance trimestral.
Justificacion Anual: al cumplir con el 100% en el trimestre, logramos un 33.33% de avance anual, con miras a llegar al 100% de nuestra meta anual.</t>
  </si>
  <si>
    <t>Justificacion Trimestral: 
Este indicador tiene como meta anual realizar 3 actividades. En este trimestre se realizo 1  actividad de 1 programada lo que da como resultado el 100% de avance trimestral.
Justificacion Anual: a Este trimestre  se programo una actividad y obtuvimos un 33.33% de avance anual asi que tendremos un resultado hasta el segundo trim de 2025</t>
  </si>
  <si>
    <t>Justificacion Trimestral: se alcanzo el 100% de cumplimiento en este trimestre al lograr las 11 actividades programas
Justificacion Anual: al cumplir con el 100% en el trimestre, logramos un 48.89% de avance anual, con miras a llegar al 100% de nuestra meta anual.</t>
  </si>
  <si>
    <t>Justificacion Trimestral: 
Este indicador tiene como meta anual realizar 4,440 agenda de trabajo. En este trimestre se realizaron 1,110 agenda de trabajo de 1,110 programados lo que da como resultado el 100% de avance trimestral.
Justificacion Anual: al cumplir con el 100% en el trimestre, logramos un 50% de avance anual, con miras a llegar al 100% de nuestra meta anual.</t>
  </si>
  <si>
    <t>Justificacion Trimestral: 
Este indicador tiene como meta anual realizar 1,467 boletines. En este trimestre se realizaron 405 boletines de los 367 programados lo que da como resultado el 110.35% de avance trimestral.
Justificacion Anual: al cumplir con el 100% en el trimestre, logramos un 52.62% de avance anual, con miras a llegar al 100% de nuestra meta anual.</t>
  </si>
  <si>
    <t>Justificacion Trimestral: 
Este indicador tiene como meta anual realizar 276 videos. En este trimestre se realizaron 78 videos de los 69 programados lo que da como resultado el 113.04% de avance trimestral.
Justificacion Anual: al cumplir con el 100% en el trimestre, logramos un 53.26% de avance anual, con miras a llegar al 100% de nuestra meta anual.</t>
  </si>
  <si>
    <t>Justificacion Trimestral: 
Este indicador tiene como meta anual realizar 33,200 Publicaciones Fotograficas. En este trimestre se realizaron 9,108 Publicaciones Fotograficas de los 8,300 programados lo que da como resultado el 109.73% de avance trimestral.
Justificacion Anual: al cumplir con el 100% en el trimestre, logramos un 52.43% de avance anual, con miras a llegar al 100% de nuestra meta anual.</t>
  </si>
  <si>
    <t>Justificacion Trimestral: 
Este indicador tiene como meta anual realizar 1,600 Registro de ordenes. En este trimestre se realizaron 510 Registro de ordenes de los 400 programados lo que da como resultado el 127.50% de avance trimestral.
Justificacion Anual: al cumplir con el 100% en el trimestre, logramos un 56.88% de avance anual, con miras a llegar al 100% de nuestra meta anual.</t>
  </si>
  <si>
    <t>Justificacion Trimestral: debido a que es un indicador de frecuencia anual, obtendremos el resultado esperado en el 4to trimestre
Justificacion Anual: debido a que es un indicador de frecuencia anual, obtendremos el resultado esperado en el 4to trimestre</t>
  </si>
  <si>
    <t>Justificacion Trimestral:debido a que es un indicador de frecuencia anual, obtendremos el resultado esperado en el 4to trimestre
Justificacion Anual: debido a que es un indicador de frecuencia anual, obtendremos el resultado esperado en el 4to trimestre</t>
  </si>
  <si>
    <t>Justificacion Trimestral: se alcanzo el 100% de cumplimiento en este trimestre al lograr las 5 actividades programas
Justificacion Anual: al cumplir con el 100% en el trimestre, logramos un 50% de avance anual, con miras a llegar al 100% de nuestra meta anual.</t>
  </si>
  <si>
    <t>Justificacion Trimestral: se alcanzo el 100% de cumplimiento en este trimestre al lograr las 25 actividades programas
Justificacion Anual: al cumplir con el 100% en el trimestre, logramos un 50% de avance anual, con miras a llegar al 100% de nuestra meta anual.</t>
  </si>
  <si>
    <t>Justificacion Trimestral: se alcanzo el 100% de cumplimiento en este trimestre al lograr las 2 actividades programas
Justificacion Anual: al cumplir con el 100% en el trimestre, logramos un 44.44% de avance anual, con miras a llegar al 100% de nuestra meta anual.</t>
  </si>
  <si>
    <t>Justificacion Trimestral: 
Este indicador tiene como meta anual realizar 22 Solicitudes de Interpretacion. En este trimestre se realizaron 6 Solicitudes de Interpretacion de las 6 programadas lo que da como resultado el 100% de avance trimestral.
Justificacion Anual: se a logrado un avance del 54.55% lo que representa un buen resultado ya que al finalizar el año se espera llegar al 100% de cumplimiento</t>
  </si>
  <si>
    <t>Justificacion Trimestral: se alcanzo el 95% de cumplimiento en este trimestre al participar en las 19 sesiones de organos colegiados
Justificacion Anual: al cumplir con el 100% en el trimestre, logramos un 37.35% de avance anual, con miras a llegar al 100% de nuestra meta anual.</t>
  </si>
  <si>
    <t>Justificacion Trimestral: 
Este indicador tiene como meta anual realizar 2.290 peticiones. En este trimestre se realizaron 573 peticiones de los 573 programadas lo que da como resultado el 100% de avance trimestral.
Justificacion Anual: al cumplir con el 100% en el trimestre, logramos un 50.04% de avance anual, con miras a llegar al 100% de nuestra meta anual.</t>
  </si>
  <si>
    <t>Justificacion Trimestral: 
Este indicador tiene como meta anual realizar 1,191 audiencias. En este trimestre se realizaron 298 audiencias de los 298 programadas lo que da como resultado el 100% de avance trimestral.
Justificacion Anual: al cumplir con el 100% en el trimestre, logramos un 50.06% de avance anual, con miras a llegar al 100% de nuestra meta anual.</t>
  </si>
  <si>
    <t>Justificacion Trimestral: no hubo meta programada para este segundo trimestre.
Justificacion Anual: se mantiene el perocentaje de avance anual en un 50% ya que durante el año se han programado dos actividades.</t>
  </si>
  <si>
    <t>JustificacionTrimestral: las actividades programadas para el segundo trimestre se veran realizadas en el tercero debido aun cambio en la agenda de la dirección.
Justificacion Anual: se mantiene el perocentaje de avance anual en un 25%</t>
  </si>
  <si>
    <t>Justificacion Trimestral: las actividades programadas para el segundo trimestre se veran realizadas en el tercero debido aun cambio en la agenda de la dirección.
Justificacion Anual: se mantiene el perocentaje de avance anual en un 25%</t>
  </si>
  <si>
    <t>las actividades programadas para el segundo trimestre se veran realizadas en el tercero debido aun cambio en la agenda de la dirección.
Justificacion Anual: se mantiene el perocentaje de avance anual en un 25%.</t>
  </si>
  <si>
    <t>Justificacion Trimestral: se alcanzo el 100% de cumplimiento en este trimestre al concluir la coordinación de las 1 sesiones del COPLADEMUN
Justificacion Anual: al cumplir con el 100% en el trimestre, logramos un 40% de avance anual, con miras a llegar al 100% de nuestra meta anual.</t>
  </si>
  <si>
    <t>Justificacion Trimestral: se alcanzo el 100% de cumplimiento en este trimestre al realizar 1 sesion la cual es de suma importancia para tratat temas sobre la discapacidad
Justificacion Anual: al cumplir con el 100% en el trimestre, logramos un 50% de avance anual, con miras a llegar al 100% de nuestra meta anual.</t>
  </si>
  <si>
    <t>Justificacion Trimestral: 
Este indicador tiene como meta anual realizar 2 capacitaciones. En este trimestre se realizo la ultima capacitacion logrando un 100% de cumplimiento
Justificacion Anual: se ha cumplido con el 100% de la meta anual de este indicador</t>
  </si>
  <si>
    <t>Justificación Trimestral:
Se cumplió al 100% la meta trimestral, elaborando los 12 reportes de actividades programados, lo que refleja un adecuado seguimiento y cumplimiento de las obligaciones institucionales.
Justificación Anual:
Al completar el 100% de la meta trimestral, se alcanza un 50% de avance anual. Este resultado asegura que se mantendrá el ritmo necesario para cumplir con la meta anual del 100%, fortaleciendo así la rendición de cuentas y la transparencia durante todo el año.</t>
  </si>
  <si>
    <t>Justificación Trimestral:
Se alcanzó el 100% de la meta trimestral al realizar una capacitación a empresas e instituciones educativas sobre sensibilización en discapacidad y lengua de señas mexicana, cumpliendo con lo programado.
Justificación Anual:
Con el cumplimiento total de la meta trimestral, se ha logrado un 50% de avance en la meta anual. Este avance nos permite proyectar el cumplimiento del 100% de la meta anual, asegurando la continuidad de la capacitación a lo largo del año.</t>
  </si>
  <si>
    <t>Justificacion Trimestral:
Para este segundo trimestre se tenía planeada una meta de 6 acercamientos  (firmas de beneficios) con distintas empresas de la sociedad, todo en beneficio de los colaboradores del municipio de Benito Juárez, de las cuales se lograron concretar 7 de manera satisfactoria (1.- Elite Aesthetics, 2.- Mono Restaurant Cancún y Crab House - Seafood &amp; Steak, 3.- Colegio ILAT, 4.- Contoy Adventures, 5.- Restaurante Mar Di Vino, 6.- Escuela Herrera Language School y 7.- Mayan Bowl Cancún), cerrando el primer trimestre de buena manera con un avance del indicador del 150% de cumplimiento.
Justificacion Anual: al cumplir con el 100% en el trimestre, logramos un 58.82% de avance anual, con miras a llegar al 100% de nuestra meta anual.</t>
  </si>
  <si>
    <t>Justificación Trimestral:
Se alcanzó un 200% de cumplimiento en este trimestre, superando la meta programada al cubrir 8 atenciones en lugar de las 4 previstas, demostrando un rendimiento excepcional en el apoyo a los requerimientos de la presidencia municipal.
Justificación Anual:
Al cumplir con el 200% de la meta trimestral, se logró un 70.59% de avance anual, superando ampliamente las expectativas. Este desempeño nos coloca en una posición favorable para alcanzar el 100% de la meta anual.</t>
  </si>
  <si>
    <t>Justificación Trimestral:
Este indicador tiene como meta anual realizar 19,000 difusiones. En este trimestre se realizaron 8,970 difusiones de las 4,750 programadas, lo que da como resultado el 188.84% de avance trimestral.
Justificación Anual:
Con el cumplimiento del 188.84% de la meta trimestral, se ha logrado un avance anual del 72.21%. Este excelente desempeño nos coloca en una posición favorable para cumplir con el 100% de la meta anual.</t>
  </si>
  <si>
    <t>Justificacion Trimestral: 
Este indicador tiene como meta anual realizar 750 beneficiados. En este trimestre se beneficiaron a 152 ciudadanos de los 188  programados lo que da como resultado el 80.85% de avance trimestral.
Justificacion Anual: al cumplir con el 100% en el trimestre, logramos un 45.33% de avance anual, con miras a llegar al 100% de nuestra meta anual.</t>
  </si>
  <si>
    <t>Justificacion Trimestral: 
Este indicador tiene como meta anual realizar 1,500 Gestiones y/o canalizaciones. En este trimestre se realizaron 463 Gestiones y/o canalizaciones de los 375  programadas lo que da como resultado el 123.47% de avance trimestral.
Justificacion Anual: al cumplir con el 100% en el trimestre, logramos un 55.87% de avance anual, con miras a llegar al 100% de nuestra meta anual.</t>
  </si>
  <si>
    <t>Justificacion Trimestral: 
Este indicador tiene como meta anual realizar 4 eventos.  En este trimestre se realizo 1 evento de 1  programado lo que da como resultado el 100% de avance trimestral.
Justificacion Anual: al cumplir con el 100% en el trimestre, logramos un 50% de avance anual, con miras a llegar al 100% de nuestra meta anual.</t>
  </si>
  <si>
    <t>Justificacion Trimestral: se alcanzo el 100% de cumplimiento en este trimestre al realizar 5 asesorias programadas
Justificacion Anual: al cumplir con el 100% en el trimestre, logramos un 50% de avance anual, con miras a llegar al 100% de nuestra meta anual.</t>
  </si>
  <si>
    <t>Justificación Trimestral:
Se alcanzó el 100% de cumplimiento en este trimestre, realizando las 25 reuniones programadas con las dependencias y organismos descentralizados de la Administración Pública Municipal, lo que refleja una excelente coordinación y gestión interinstitucional.
Justificación Anual:
Al cumplir con el 100% de la meta trimestral, hemos logrado un 50% de avance en la meta anual. Este cumplimiento trimestral establece una base sólida para continuar con el ritmo necesario y alcanzar el 100% de la meta anual, asegurando la continuidad de las reuniones a lo largo del año.</t>
  </si>
  <si>
    <t>Justificacion Trimestral: se alcanzo el 100% de cumplimiento en este trimestre al celebrar 1 mesa de trabajo que se tenia programada
Justificacion Anual: al cumplir con el 100% en el trimestre, logramos un 50% de avance anual, con miras a llegar al 100% de nuestra meta anual.</t>
  </si>
  <si>
    <t>Justificación Trimestral:
En este trimestre, se cumplió al 100% con la ejecución de 1 de las 2 actividades programadas para este periodo, cumpliendo con los planes establecidos para el trimestre.
Justificación Anual:
Con el cumplimiento total de la meta trimestral, se ha logrado un 50% de avance en la meta anual. Este resultado es un indicador positivo para alcanzar el 100% de la meta anual, conforme se ejecuten los proyectos en los trimestres siguientes.</t>
  </si>
  <si>
    <t>Justificacion Trimestral: se alcanzo el 100% de cumplimiento en este trimestre al lograr los 50 de los 58 cumplimientos de obligaciones de transparencia
Justificacion Anual: al cumplir con el 100% en el trimestre, logramos un 46.55% de avance anual, con miras a llegar al 100% de nuestra meta anual.</t>
  </si>
  <si>
    <t>Justificacion Trimestral: se alcanzo el 75% de cumplimiento en este trimestre al lograr las 3 recepciones programadas
Justificacion Anual: al cumplir con el 100% en el trimestre, logramos un 46.67% de avance anual, con miras a llegar al 100% de nuestra meta anual.</t>
  </si>
  <si>
    <t>Justificacion Trimestral: se alcanzo el 100% de cumplimiento en este trimestre al lograr las 5 actividades de difusión programadas
Justificacion Anual: al cumplir con el 100% en el trimestre, logramos un 52.63% de avance anual, con miras a llegar al 100% de nuestra meta anual.</t>
  </si>
  <si>
    <t>Justificacion Trimestral: se alcanzo el 100% de cumplimiento en este trimestre al lograr las 5 capacitaciones programadas
Justificacion Anual: al cumplir con el 100% en el trimestre, logramos un 41.38% de avance anual, con miras a llegar al 100% de nuestra meta anual.</t>
  </si>
  <si>
    <t>Justificación Trimestral:
Se alcanzó el 95.65% de cumplimiento en este trimestre al lograr 110 accesos a la información pública de las 115 solicitudes programadas.
Justificación Anual:
Con el cumplimiento del 100% en este trimestre, logramos un 49.13% de avance anual, lo que nos coloca en una buena posición para cumplir con la meta anual del 100%, a medida que sigamos cumpliendo con los accesos a la información pública en los trimestres siguientes.</t>
  </si>
  <si>
    <t>Justificación Trimestral:
Se alcanzó el 100% de cumplimiento en este trimestre, respondiendo satisfactoriamente a las 4 solicitudes de acceso, lo que demuestra una gestión eficiente en la atención de las solicitudes de información.
Justificación Anual:
Con el cumplimiento total en el trimestre, hemos logrado un avance del 50% en la meta anual. Este resultado establece una base sólida para cumplir con el 100% de la meta anual, lo que permitirá una gestión continua y adecuada de las solicitudes a lo largo del año.</t>
  </si>
  <si>
    <t>Justificación Trimestral:
Se alcanzó el 100% de cumplimiento en este trimestre al solventar las 43 denuncias programadas, lo que demuestra una respuesta efectiva y puntual a las denuncias recibidas.
Justificación Anual:
Con el cumplimiento total en el trimestre, hemos logrado un 50.29% de avance anual. Este desempeño coloca al equipo en una posición favorable para continuar con la solventación de denuncias y cumplir con el 100% de la meta anual.</t>
  </si>
  <si>
    <t>Justificación Trimestral:
Se alcanzó el 66.67% de cumplimiento en este trimestre, logrando 2 de las 3 solventaciones programadas. Este resultado refleja el compromiso por atender las denuncias y el progreso hacia la meta establecida.
Justificación Anual:
Al cumplir con el 100% en el trimestre, logramos un avance anual del 38.46%. Este avance nos coloca en una buena posición para cumplir con el 100% de la meta anual, con el objetivo de continuar resolviendo las denuncias de manera eficiente.</t>
  </si>
  <si>
    <t>Justificación Trimestral:
Se alcanzó el 100% de cumplimiento en este trimestre, logrando las 3 actualizaciones programadas de los avisos de privacidad, cumpliendo con los plazos establecidos.
Justificación Anual:
Al cumplir con el 100% en el trimestre, logramos un avance anual del 46.15%. Este rendimiento nos posiciona favorablemente para cumplir con el 100% de la meta anual, asegurando que todas las unidades administrativas mantengan sus avisos de privacidad actualizados a lo largo del año.</t>
  </si>
  <si>
    <t>Justificación Trimestral:
Se alcanzó el 100% de cumplimiento en este trimestre, logrando las 2 atenciones programadas, cumpliendo con los plazos establecidos para la atención de las solicitudes de acceso, rectificación, cancelación y oposición.
Justificación Anual:
Al cumplir con el 100% en el trimestre, logramos un 50% de avance anual, lo que nos coloca en una excelente posición para cumplir con el 100% de la meta anual, asegurando la continuidad y eficiencia en la atención de las solicitudes de Derecho A.R.C.O.P. durante el resto del año.</t>
  </si>
  <si>
    <t>Justificación Trimestral:
Se alcanzó el 201.90% de cumplimiento en este trimestre, otorgando 1,597 servicios de los 1,239 programados, superando la meta trimestral de forma significativa. Este desempeño refleja una gestión eficiente y efectiva en la prestación de servicios a la ciudadanía de la Delegación Alfredo V. Bonfil.
Justificación Anual:
Al cumplir con el 108% en el trimestre, se logró un avance del 79.11% en la meta anual. Este progreso nos coloca en una posición favorable para alcanzar el 100% de la meta anual, manteniendo el ritmo y la calidad de los servicios a lo largo del año.</t>
  </si>
  <si>
    <t>Justificacion Trimestral: se alcanzo el 100% de cumplimiento en este trimestre al otorgar 45 subsidios a los ciuidadnos de la delegacion de Bonfil
Justificacion Anual: al cumplir con el 100% en el trimestre, logramos un 50% de avance anual, con miras a llegar al 100% de nuestra meta anual.</t>
  </si>
  <si>
    <t>Justificación Trimestral:
Se logró un porcentaje mayor al 100% debido a que los ciudadanos han acudido constantemente a recibir asesorías, alcanzando 221 en lugar de las 150 programadas.
Justificación Anual:
Al cumplir con el 167% en el trimestre, logramos un 42% de avance anual, con miras a llegar al 100% de nuestra meta anual.</t>
  </si>
  <si>
    <t>Justificación Trimestral:
Se alcanzó el 174.33% de cumplimiento en este trimestre al lograr 492 implementaciones de las 720 programadas. Esto refleja una respuesta positiva y proactiva para fortalecer el bienestar de la comunidad.
Justificación Anual:
Al cumplir con el 103% en el trimestre, logramos un 70.51% de avance anual. Este resultado nos coloca en una buena posición para cumplir con el 100% de la meta anual, garantizando el fortalecimiento continuo del bienestar social en la comunidad a lo largo del año.</t>
  </si>
  <si>
    <t>Justificación Trimestral:
Se alcanzó el 430.00% de cumplimiento en este trimestre, beneficiando a 171 usuarios, un número superior al programado de 100 usuarios, lo que demuestra una ejecución eficiente y un esfuerzo por exceder las expectativas del programa.
Justificación Anual:
Al cumplir con el 171% en el trimestre, logramos un 150.25% de avance anual. Este excelente desempeño coloca al equipo en una posición sólida para cumplir con el 100% de la meta anual, manteniendo un alto ritmo de trabajo en los trimestres siguientes.</t>
  </si>
  <si>
    <t>Justificación Trimestral:
Se alcanzó el 180% de cumplimiento en este trimestre al lograr 221 atenciones de las 450 programadas. Esto refleja un desempeño positivo, aunque hubo una disminución en los reportes de protección civil, lo que afectó ligeramente el número de atenciones.
Justificación Anual:
Al cumplir con el 88% en el trimestre, logramos un 67.10% de avance anual. Este resultado nos coloca en una posición sólida para alcanzar el 100% de la meta anual, ajustándonos al comportamiento de los reportes a lo largo del año.</t>
  </si>
  <si>
    <t>Justificacion Trimestral: se alcanzo el 110% de cumplimiento en este trimestre al lograr las 11 eventos programados
Justificacion Anual: al cumplir con el 100% en el trimestre, logramos un 55% de avance anual, con miras a llegar al 100% de nuestra meta anual.</t>
  </si>
  <si>
    <t>Justificacion Trimestral: se alcanzo el 100% de cumplimiento en este trimestre al lograr las 175 gestiones programadas
Justificacion Anual: al cumplir con el 100% en el trimestre, logramos un 51.46% de avance anual, con miras a llegar al 100% de nuestra meta anual.</t>
  </si>
  <si>
    <t>Justificacion Trimestral: se alcanzo el 100% de cumplimiento en este trimestre al realizar la difucion de un programa social
Justificacion Anual: al cumplir con el 100% en el trimestre, logramos un 54.55% de avance anual, con miras a llegar al 100% de nuestra meta anual.</t>
  </si>
  <si>
    <t>Justificación Trimestral:
Se alcanzó el 200% de cumplimiento en este trimestre al promocionar 4 capacitaciones comunitarias, superando las 2 programadas.
Justificación Anual:
Al cumplir con el 200% en el trimestre, logramos un 100% de avance anual.</t>
  </si>
  <si>
    <t>Justificación Trimestral:
Se alcanzó el 100% de cumplimiento en este trimestre al realizar 5 brigadas de limpieza de las 5 programadas. Esto refleja un esfuerzo constante y eficaz en la limpieza de la subdelegación.
Justificación Anual:
Al cumplir con el 100% en el trimestre, logramos un 41.18% de avance anual. Este desempeño nos coloca en una excelente posición para continuar con el ritmo necesario y cumplir con el 100% de la meta anual.</t>
  </si>
  <si>
    <t>Justificación Trimestral:
Se alcanzó el 133.33% de cumplimiento en este trimestre al realizar 4 eventos cívicos programados, superando las 3 programadas inicialmente.
Justificación Anual:
Al cumplir con el 100% en el trimestre, logramos un 44.44% de avance anual, lo que nos coloca en una buena posición para cumplir con el 100% de la meta anual.</t>
  </si>
  <si>
    <r>
      <rPr>
        <b/>
        <sz val="12"/>
        <color theme="1"/>
        <rFont val="Arial"/>
        <family val="2"/>
      </rPr>
      <t>Justificación Trimestral:</t>
    </r>
    <r>
      <rPr>
        <sz val="12"/>
        <color theme="1"/>
        <rFont val="Arial"/>
        <family val="2"/>
      </rPr>
      <t xml:space="preserve">
Durante el segundo trimestre de 2025, se cumplió en su totalidad con la meta programada al realizar 118 eventos de los 118 previstos para este periodo, lo que representa un avance del 100%. Este resultado refleja la correcta planeación y ejecución de las actividades programadas, asegurando el cumplimiento de los objetivos institucionales establecidos para el trimestre.
</t>
    </r>
    <r>
      <rPr>
        <b/>
        <sz val="12"/>
        <color theme="1"/>
        <rFont val="Arial"/>
        <family val="2"/>
      </rPr>
      <t>Justificación Anual:</t>
    </r>
    <r>
      <rPr>
        <sz val="12"/>
        <color theme="1"/>
        <rFont val="Arial"/>
        <family val="2"/>
      </rPr>
      <t xml:space="preserve">
Al cierre del segundo trimestre, se ha alcanzado un avance acumulado del 49.83% respecto a la meta anual de 473 eventos. Este desempeño permite proyectar el cumplimiento efectivo de la meta anual, en concordancia con el calendario operativo establecido.</t>
    </r>
  </si>
  <si>
    <r>
      <rPr>
        <b/>
        <sz val="12"/>
        <color theme="1"/>
        <rFont val="Calibri"/>
        <family val="2"/>
        <scheme val="minor"/>
      </rPr>
      <t>IGOB_HUM_R:</t>
    </r>
    <r>
      <rPr>
        <sz val="12"/>
        <rFont val="Calibri"/>
        <family val="2"/>
        <scheme val="minor"/>
      </rPr>
      <t xml:space="preserve"> Índice de Gobierno Humanista y de Resultados</t>
    </r>
  </si>
  <si>
    <t>Trianual</t>
  </si>
  <si>
    <t xml:space="preserve">80.47%
</t>
  </si>
  <si>
    <t>-</t>
  </si>
  <si>
    <t>F. 1.2.1 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</si>
  <si>
    <t>IAG = Índice de Avance en el componente de planeacion</t>
  </si>
  <si>
    <t>anual</t>
  </si>
  <si>
    <t>no</t>
  </si>
  <si>
    <t>P.1.2.1.1  Las dependencias y entidades del municipio de Benito Juárez dependientes directas de la Presidencia Municipal fortalecen la vinculación secuencial entre las etapas de planeación, programación y presupuestación.</t>
  </si>
  <si>
    <r>
      <rPr>
        <b/>
        <sz val="12"/>
        <color rgb="FF000000"/>
        <rFont val="Calibri"/>
        <family val="2"/>
        <scheme val="minor"/>
      </rPr>
      <t xml:space="preserve">C. 1.2.1.1.1 </t>
    </r>
    <r>
      <rPr>
        <sz val="12"/>
        <color rgb="FF000000"/>
        <rFont val="Calibri"/>
        <family val="2"/>
        <scheme val="minor"/>
      </rPr>
      <t>Agenda pública del Presidente Municipal con la ciudadanía realizada.</t>
    </r>
  </si>
  <si>
    <r>
      <rPr>
        <b/>
        <sz val="12"/>
        <color rgb="FF000000"/>
        <rFont val="Calibri"/>
        <family val="2"/>
        <scheme val="minor"/>
      </rPr>
      <t xml:space="preserve">A. 1.2.1.1.1.1 </t>
    </r>
    <r>
      <rPr>
        <sz val="12"/>
        <color theme="1"/>
        <rFont val="Calibri"/>
        <family val="2"/>
        <scheme val="minor"/>
      </rPr>
      <t>Atención y seguimiento a las peticiones ciudadanas e interinstitucionales realizadas al Presidente Municipal.</t>
    </r>
  </si>
  <si>
    <r>
      <rPr>
        <b/>
        <sz val="12"/>
        <color rgb="FF000000"/>
        <rFont val="Calibri"/>
        <family val="2"/>
        <scheme val="minor"/>
      </rPr>
      <t>A. 1.2.1.1.1.2</t>
    </r>
    <r>
      <rPr>
        <sz val="12"/>
        <color rgb="FF000000"/>
        <rFont val="Calibri"/>
        <family val="2"/>
        <scheme val="minor"/>
      </rPr>
      <t xml:space="preserve"> </t>
    </r>
    <r>
      <rPr>
        <sz val="12"/>
        <color theme="1"/>
        <rFont val="Calibri"/>
        <family val="2"/>
        <scheme val="minor"/>
      </rPr>
      <t>Coordinación de las audiencias otorgadas a la ciudadanía.</t>
    </r>
  </si>
  <si>
    <r>
      <rPr>
        <b/>
        <sz val="12"/>
        <color rgb="FF000000"/>
        <rFont val="Calibri"/>
        <family val="2"/>
        <scheme val="minor"/>
      </rPr>
      <t xml:space="preserve">C. 1.2.1.1.2 </t>
    </r>
    <r>
      <rPr>
        <sz val="12"/>
        <color theme="1"/>
        <rFont val="Calibri"/>
        <family val="2"/>
        <scheme val="minor"/>
      </rPr>
      <t>Proyectos estratégicos de la Secretaría Técnica satisfactoriamente concluidos.</t>
    </r>
  </si>
  <si>
    <r>
      <rPr>
        <b/>
        <sz val="12"/>
        <color rgb="FF000000"/>
        <rFont val="Calibri"/>
        <family val="2"/>
        <scheme val="minor"/>
      </rPr>
      <t>A. 1.2.1.1.2.1</t>
    </r>
    <r>
      <rPr>
        <sz val="12"/>
        <color theme="1"/>
        <rFont val="Calibri"/>
        <family val="2"/>
        <scheme val="minor"/>
      </rPr>
      <t xml:space="preserve"> Implementación de proyectos de gestión pública y proyectos especiales de la Presidencia Municipal. </t>
    </r>
  </si>
  <si>
    <r>
      <rPr>
        <b/>
        <sz val="12"/>
        <color rgb="FF000000"/>
        <rFont val="Calibri"/>
        <family val="2"/>
        <scheme val="minor"/>
      </rPr>
      <t>A. 1.2.1.1.2.2.</t>
    </r>
    <r>
      <rPr>
        <sz val="12"/>
        <color rgb="FF000000"/>
        <rFont val="Calibri"/>
        <family val="2"/>
        <scheme val="minor"/>
      </rPr>
      <t xml:space="preserve"> </t>
    </r>
    <r>
      <rPr>
        <sz val="12"/>
        <color theme="1"/>
        <rFont val="Calibri"/>
        <family val="2"/>
        <scheme val="minor"/>
      </rPr>
      <t xml:space="preserve">Vinculación del Gobierno Municipal con la ciudadanía, para el diseño, implementación, seguimiento y evaluación de políticas públicas municipales. </t>
    </r>
  </si>
  <si>
    <r>
      <rPr>
        <b/>
        <sz val="12"/>
        <color rgb="FF000000"/>
        <rFont val="Calibri"/>
        <family val="2"/>
        <scheme val="minor"/>
      </rPr>
      <t xml:space="preserve">A. 1.2.1.1.2.3. </t>
    </r>
    <r>
      <rPr>
        <sz val="12"/>
        <color theme="1"/>
        <rFont val="Calibri"/>
        <family val="2"/>
        <scheme val="minor"/>
      </rPr>
      <t>Elaboración de informes de gobierno municipal y reportes para la Presidencia Municipal.</t>
    </r>
  </si>
  <si>
    <r>
      <rPr>
        <b/>
        <sz val="12"/>
        <color rgb="FF000000"/>
        <rFont val="Calibri"/>
        <family val="2"/>
        <scheme val="minor"/>
      </rPr>
      <t xml:space="preserve">A. 1.2.1.1.2.4. </t>
    </r>
    <r>
      <rPr>
        <sz val="12"/>
        <color theme="1"/>
        <rFont val="Calibri"/>
        <family val="2"/>
        <scheme val="minor"/>
      </rPr>
      <t xml:space="preserve">Consolidación del Gobierno Digital (plataforma central de trámites y servicios, tableros de control y aplicaciones informáticas) como instrumento que  fortalece la transparencia y la rendición de cuentas. </t>
    </r>
  </si>
  <si>
    <r>
      <rPr>
        <b/>
        <sz val="12"/>
        <color theme="1"/>
        <rFont val="Calibri"/>
        <family val="2"/>
        <scheme val="minor"/>
      </rPr>
      <t xml:space="preserve">C. 1.2.1.1.3 </t>
    </r>
    <r>
      <rPr>
        <sz val="12"/>
        <color theme="1"/>
        <rFont val="Calibri"/>
        <family val="2"/>
        <scheme val="minor"/>
      </rPr>
      <t>Supermanzanas de la zona fundacional del Distrito Cancún intervenidas para su revitalización.</t>
    </r>
  </si>
  <si>
    <r>
      <rPr>
        <b/>
        <sz val="12"/>
        <color rgb="FF000000"/>
        <rFont val="Calibri"/>
        <family val="2"/>
        <scheme val="minor"/>
      </rPr>
      <t>A. 1.2.1.1.3.1</t>
    </r>
    <r>
      <rPr>
        <b/>
        <sz val="12"/>
        <color theme="1"/>
        <rFont val="Calibri"/>
        <family val="2"/>
        <scheme val="minor"/>
      </rPr>
      <t xml:space="preserve"> </t>
    </r>
    <r>
      <rPr>
        <sz val="12"/>
        <color theme="1"/>
        <rFont val="Calibri"/>
        <family val="2"/>
        <scheme val="minor"/>
      </rPr>
      <t>Realización de actividades para la mejora de la imagen urbana de  espacios publicos de la zona fundacional.</t>
    </r>
  </si>
  <si>
    <r>
      <rPr>
        <b/>
        <sz val="12"/>
        <color rgb="FF000000"/>
        <rFont val="Calibri"/>
        <family val="2"/>
        <scheme val="minor"/>
      </rPr>
      <t>A. 1.2.1.1.3.2</t>
    </r>
    <r>
      <rPr>
        <sz val="12"/>
        <color theme="1"/>
        <rFont val="Calibri"/>
        <family val="2"/>
        <scheme val="minor"/>
      </rPr>
      <t xml:space="preserve"> Generación de proyectos participativos de infraestructura de la Zona Fundacional.</t>
    </r>
  </si>
  <si>
    <r>
      <rPr>
        <b/>
        <sz val="12"/>
        <color theme="1"/>
        <rFont val="Calibri"/>
        <family val="2"/>
        <scheme val="minor"/>
      </rPr>
      <t xml:space="preserve">A. 1.2.1.1.3.3 </t>
    </r>
    <r>
      <rPr>
        <sz val="12"/>
        <color theme="1"/>
        <rFont val="Calibri"/>
        <family val="2"/>
        <scheme val="minor"/>
      </rPr>
      <t>Realización de acciones  sociales y culturales en la Zona Fundacional</t>
    </r>
  </si>
  <si>
    <r>
      <rPr>
        <b/>
        <sz val="12"/>
        <color rgb="FF000000"/>
        <rFont val="Calibri"/>
        <family val="2"/>
        <scheme val="minor"/>
      </rPr>
      <t xml:space="preserve">C. 1.2.1.1.4 </t>
    </r>
    <r>
      <rPr>
        <sz val="12"/>
        <color theme="1"/>
        <rFont val="Calibri"/>
        <family val="2"/>
        <scheme val="minor"/>
      </rPr>
      <t>Agendas de trabajo en  los diferentes medios de comunicación elaboradas.</t>
    </r>
  </si>
  <si>
    <r>
      <rPr>
        <b/>
        <sz val="12"/>
        <color rgb="FF000000"/>
        <rFont val="Calibri"/>
        <family val="2"/>
        <scheme val="minor"/>
      </rPr>
      <t>A. 1.2.1.1.4.1</t>
    </r>
    <r>
      <rPr>
        <sz val="12"/>
        <color theme="1"/>
        <rFont val="Calibri"/>
        <family val="2"/>
        <scheme val="minor"/>
      </rPr>
      <t xml:space="preserve"> Elaboración de boletines informativos de acciones de gobierno</t>
    </r>
  </si>
  <si>
    <r>
      <rPr>
        <b/>
        <sz val="12"/>
        <color rgb="FF000000"/>
        <rFont val="Calibri"/>
        <family val="2"/>
        <scheme val="minor"/>
      </rPr>
      <t>A. 1.2.1.1.4.2</t>
    </r>
    <r>
      <rPr>
        <sz val="12"/>
        <color rgb="FF000000"/>
        <rFont val="Calibri"/>
        <family val="2"/>
        <scheme val="minor"/>
      </rPr>
      <t xml:space="preserve"> </t>
    </r>
    <r>
      <rPr>
        <sz val="12"/>
        <color theme="1"/>
        <rFont val="Calibri"/>
        <family val="2"/>
        <scheme val="minor"/>
      </rPr>
      <t>Grabación de vídeos de eventos y acciones de gobierno</t>
    </r>
  </si>
  <si>
    <r>
      <rPr>
        <b/>
        <sz val="12"/>
        <color rgb="FF000000"/>
        <rFont val="Calibri"/>
        <family val="2"/>
        <scheme val="minor"/>
      </rPr>
      <t>A. 1.2.1.1.4.3</t>
    </r>
    <r>
      <rPr>
        <sz val="12"/>
        <color rgb="FF000000"/>
        <rFont val="Calibri"/>
        <family val="2"/>
        <scheme val="minor"/>
      </rPr>
      <t xml:space="preserve"> </t>
    </r>
    <r>
      <rPr>
        <sz val="12"/>
        <color theme="1"/>
        <rFont val="Calibri"/>
        <family val="2"/>
        <scheme val="minor"/>
      </rPr>
      <t>Publicación de fotografías de la Presidencia Municipal.</t>
    </r>
  </si>
  <si>
    <r>
      <rPr>
        <b/>
        <sz val="12"/>
        <color theme="1"/>
        <rFont val="Calibri"/>
        <family val="2"/>
        <scheme val="minor"/>
      </rPr>
      <t>A. 1.2.1.1.4.4</t>
    </r>
    <r>
      <rPr>
        <sz val="12"/>
        <color theme="1"/>
        <rFont val="Calibri"/>
        <family val="2"/>
        <scheme val="minor"/>
      </rPr>
      <t xml:space="preserve"> Elaboración de órdenes de inserción de campañas públicitarias.</t>
    </r>
  </si>
  <si>
    <r>
      <rPr>
        <b/>
        <sz val="12"/>
        <color rgb="FF000000"/>
        <rFont val="Calibri"/>
        <family val="2"/>
        <scheme val="minor"/>
      </rPr>
      <t>C. 1.2.1.1.5</t>
    </r>
    <r>
      <rPr>
        <sz val="12"/>
        <color rgb="FF000000"/>
        <rFont val="Calibri"/>
        <family val="2"/>
        <scheme val="minor"/>
      </rPr>
      <t xml:space="preserve"> </t>
    </r>
    <r>
      <rPr>
        <sz val="12"/>
        <color theme="1"/>
        <rFont val="Calibri"/>
        <family val="2"/>
        <scheme val="minor"/>
      </rPr>
      <t>Informes  de los Programas Presupuestarios y Proyectos de Inversión con enfoque de inclusión generados.</t>
    </r>
  </si>
  <si>
    <r>
      <rPr>
        <b/>
        <sz val="12"/>
        <color theme="1"/>
        <rFont val="Calibri"/>
        <family val="2"/>
        <scheme val="minor"/>
      </rPr>
      <t>A. 1.2.1.1.5.1</t>
    </r>
    <r>
      <rPr>
        <sz val="12"/>
        <color theme="1"/>
        <rFont val="Calibri"/>
        <family val="2"/>
        <scheme val="minor"/>
      </rPr>
      <t xml:space="preserve"> Generación de informes de avance en el cumplimiento de objetivos y metas de los PPA de las dependencias y entidades municipales</t>
    </r>
  </si>
  <si>
    <r>
      <rPr>
        <b/>
        <sz val="12"/>
        <color theme="1"/>
        <rFont val="Calibri"/>
        <family val="2"/>
        <scheme val="minor"/>
      </rPr>
      <t>A. 1.2.1.1.5.2</t>
    </r>
    <r>
      <rPr>
        <sz val="12"/>
        <color theme="1"/>
        <rFont val="Calibri"/>
        <family val="2"/>
        <scheme val="minor"/>
      </rPr>
      <t xml:space="preserve"> Seguimiento a evaluaciones externas, internas de los Programas Presupuestarios y Programas Federales.</t>
    </r>
  </si>
  <si>
    <r>
      <rPr>
        <b/>
        <sz val="12"/>
        <color theme="1"/>
        <rFont val="Calibri"/>
        <family val="2"/>
        <scheme val="minor"/>
      </rPr>
      <t xml:space="preserve">A. 1.2.1.1.5.3 </t>
    </r>
    <r>
      <rPr>
        <sz val="12"/>
        <color theme="1"/>
        <rFont val="Calibri"/>
        <family val="2"/>
        <scheme val="minor"/>
      </rPr>
      <t>Coordinación de las sesiones del COPLADEMUN</t>
    </r>
  </si>
  <si>
    <r>
      <rPr>
        <b/>
        <sz val="12"/>
        <color theme="1"/>
        <rFont val="Calibri"/>
        <family val="2"/>
        <scheme val="minor"/>
      </rPr>
      <t xml:space="preserve">A. 1.2.1.1.5.4 </t>
    </r>
    <r>
      <rPr>
        <sz val="12"/>
        <color theme="1"/>
        <rFont val="Calibri"/>
        <family val="2"/>
        <scheme val="minor"/>
      </rPr>
      <t>Promoción del Protocolo de Atención a usuarios con Discapacidad desde el servicio público.</t>
    </r>
  </si>
  <si>
    <r>
      <rPr>
        <b/>
        <sz val="12"/>
        <color theme="1"/>
        <rFont val="Calibri"/>
        <family val="2"/>
        <scheme val="minor"/>
      </rPr>
      <t xml:space="preserve">A. 1.2.1.1.5.5 </t>
    </r>
    <r>
      <rPr>
        <sz val="12"/>
        <color theme="1"/>
        <rFont val="Calibri"/>
        <family val="2"/>
        <scheme val="minor"/>
      </rPr>
      <t>Interpretación de lengua de señas mexicana en las sesiones de cabildo y en eventos del Municipio</t>
    </r>
  </si>
  <si>
    <r>
      <rPr>
        <b/>
        <sz val="12"/>
        <color theme="1"/>
        <rFont val="Calibri"/>
        <family val="2"/>
        <scheme val="minor"/>
      </rPr>
      <t xml:space="preserve">A. 1.2.1.1.5.6 </t>
    </r>
    <r>
      <rPr>
        <sz val="12"/>
        <color theme="1"/>
        <rFont val="Calibri"/>
        <family val="2"/>
        <scheme val="minor"/>
      </rPr>
      <t>Realización de actividades inclusivas con las Dependencias Municipales, Estatales y Federales.</t>
    </r>
  </si>
  <si>
    <r>
      <rPr>
        <b/>
        <sz val="12"/>
        <color theme="1"/>
        <rFont val="Calibri"/>
        <family val="2"/>
        <scheme val="minor"/>
      </rPr>
      <t xml:space="preserve">A. 1.2.1.1.5.7 </t>
    </r>
    <r>
      <rPr>
        <sz val="12"/>
        <color theme="1"/>
        <rFont val="Calibri"/>
        <family val="2"/>
        <scheme val="minor"/>
      </rPr>
      <t xml:space="preserve"> Cordinación de las sesiones del Consejo Municipal para el desarrollo y la inclusión de las personas con discapacidad.</t>
    </r>
  </si>
  <si>
    <r>
      <rPr>
        <b/>
        <sz val="12"/>
        <color theme="1"/>
        <rFont val="Calibri"/>
        <family val="2"/>
        <scheme val="minor"/>
      </rPr>
      <t>A. 1.2.1.1.5.8</t>
    </r>
    <r>
      <rPr>
        <sz val="12"/>
        <color theme="1"/>
        <rFont val="Calibri"/>
        <family val="2"/>
        <scheme val="minor"/>
      </rPr>
      <t xml:space="preserve"> Capacitación a servidores públicos con ponentes con discapacidad a nivel nacional e internacional.</t>
    </r>
  </si>
  <si>
    <r>
      <rPr>
        <b/>
        <sz val="12"/>
        <color theme="1"/>
        <rFont val="Calibri"/>
        <family val="2"/>
        <scheme val="minor"/>
      </rPr>
      <t xml:space="preserve">A. 1.2.1.1.5.9 </t>
    </r>
    <r>
      <rPr>
        <sz val="12"/>
        <color theme="1"/>
        <rFont val="Calibri"/>
        <family val="2"/>
        <scheme val="minor"/>
      </rPr>
      <t>Capacitación a empresas e instituciones educativas en materia de sensibilización sobre la discapacidad y lengua de señas mexicana.</t>
    </r>
  </si>
  <si>
    <r>
      <rPr>
        <b/>
        <sz val="12"/>
        <color rgb="FF000000"/>
        <rFont val="Calibri"/>
        <family val="2"/>
        <scheme val="minor"/>
      </rPr>
      <t>C.1.2.1.1.6</t>
    </r>
    <r>
      <rPr>
        <sz val="12"/>
        <color rgb="FF000000"/>
        <rFont val="Calibri"/>
        <family val="2"/>
        <scheme val="minor"/>
      </rPr>
      <t xml:space="preserve"> </t>
    </r>
    <r>
      <rPr>
        <sz val="12"/>
        <color theme="1"/>
        <rFont val="Calibri"/>
        <family val="2"/>
        <scheme val="minor"/>
      </rPr>
      <t>Atenciones y seguimientos a Organismos Descentralizados del municipio de Benito Juárez brindados.</t>
    </r>
  </si>
  <si>
    <r>
      <rPr>
        <b/>
        <sz val="12"/>
        <color rgb="FF000000"/>
        <rFont val="Calibri"/>
        <family val="2"/>
        <scheme val="minor"/>
      </rPr>
      <t xml:space="preserve">1.2.1.1.10.4 </t>
    </r>
    <r>
      <rPr>
        <sz val="12"/>
        <color theme="1"/>
        <rFont val="Calibri"/>
        <family val="2"/>
        <scheme val="minor"/>
      </rPr>
      <t>Solventación de Denuncias</t>
    </r>
  </si>
  <si>
    <r>
      <rPr>
        <b/>
        <sz val="12"/>
        <color rgb="FF000000"/>
        <rFont val="Calibri"/>
        <family val="2"/>
        <scheme val="minor"/>
      </rPr>
      <t xml:space="preserve">1.2.1.1.10.5 </t>
    </r>
    <r>
      <rPr>
        <sz val="12"/>
        <color rgb="FF000000"/>
        <rFont val="Calibri"/>
        <family val="2"/>
        <scheme val="minor"/>
      </rPr>
      <t>Actualización de los Avisos de Privacidad por Unidad Administrativa</t>
    </r>
  </si>
  <si>
    <t>1.2.1.1.10.6 Atención a las solicitudes de Derecho A.R.C.O.P.</t>
  </si>
  <si>
    <r>
      <rPr>
        <b/>
        <sz val="12"/>
        <color theme="1"/>
        <rFont val="Arial"/>
        <family val="2"/>
      </rPr>
      <t>Justificacion Trimestral:</t>
    </r>
    <r>
      <rPr>
        <sz val="12"/>
        <color theme="1"/>
        <rFont val="Arial"/>
        <family val="2"/>
      </rPr>
      <t xml:space="preserve"> se alcanzo el 100% de cumplimiento en este trimestre al realizar 15 atenciones a los organismos descentralizados.
</t>
    </r>
    <r>
      <rPr>
        <b/>
        <sz val="12"/>
        <color theme="1"/>
        <rFont val="Arial"/>
        <family val="2"/>
      </rPr>
      <t xml:space="preserve">Justificacion Anual: </t>
    </r>
    <r>
      <rPr>
        <sz val="12"/>
        <color theme="1"/>
        <rFont val="Arial"/>
        <family val="2"/>
      </rPr>
      <t>al cumplir con el 100% en el trimestre, logramos un 73.77% de avance anual, con miras a llegar al 100% de nuestra meta anual.</t>
    </r>
  </si>
  <si>
    <r>
      <rPr>
        <b/>
        <sz val="12"/>
        <color rgb="FF000000"/>
        <rFont val="Calibri"/>
        <family val="2"/>
        <scheme val="minor"/>
      </rPr>
      <t>C. 1.2.1.1.9</t>
    </r>
    <r>
      <rPr>
        <sz val="12"/>
        <color rgb="FF000000"/>
        <rFont val="Calibri"/>
        <family val="2"/>
        <scheme val="minor"/>
      </rPr>
      <t xml:space="preserve"> </t>
    </r>
    <r>
      <rPr>
        <sz val="12"/>
        <color theme="1"/>
        <rFont val="Calibri"/>
        <family val="2"/>
        <scheme val="minor"/>
      </rPr>
      <t>Asesorias respecto a las demandas y necesidades de la población al Ayuntamiento de Benito Juárez otorgadas.</t>
    </r>
  </si>
  <si>
    <r>
      <rPr>
        <b/>
        <sz val="12"/>
        <color rgb="FF000000"/>
        <rFont val="Calibri"/>
        <family val="2"/>
        <scheme val="minor"/>
      </rPr>
      <t>C. 1.2.1.1.10</t>
    </r>
    <r>
      <rPr>
        <sz val="12"/>
        <color theme="1"/>
        <rFont val="Calibri"/>
        <family val="2"/>
        <scheme val="minor"/>
      </rPr>
      <t xml:space="preserve"> Derecho de Acceso a la Información Pública y Protección de Datos Personales garantizados</t>
    </r>
  </si>
  <si>
    <r>
      <rPr>
        <b/>
        <sz val="12"/>
        <color theme="1"/>
        <rFont val="Arial"/>
        <family val="2"/>
      </rPr>
      <t>Justificación Trimestral:</t>
    </r>
    <r>
      <rPr>
        <sz val="12"/>
        <color theme="1"/>
        <rFont val="Arial"/>
        <family val="2"/>
      </rPr>
      <t xml:space="preserve">
Se cumplió en su totalidad con la meta programada al realizar 118 eventos de los 118 previstos para este trimestre, lo que representa un avance del 100%. Este resultado refleja la correcta planeación y ejecución de las actividades programadas, asegurando el cumplimiento de los objetivos institucionales establecidos para el trimestre.
</t>
    </r>
    <r>
      <rPr>
        <b/>
        <sz val="12"/>
        <color theme="1"/>
        <rFont val="Arial"/>
        <family val="2"/>
      </rPr>
      <t>Justificación Anual:</t>
    </r>
    <r>
      <rPr>
        <sz val="12"/>
        <color theme="1"/>
        <rFont val="Arial"/>
        <family val="2"/>
      </rPr>
      <t xml:space="preserve">
Al cierre del tercer trimestre, se ha alcanzado un avance acumulado del 74.84% respecto a la meta anual de 473 eventos. Este desempeño permite proyectar el cumplimiento efectivo de la meta anual, en concordancia con el calendario operativo establecido.</t>
    </r>
  </si>
  <si>
    <r>
      <rPr>
        <b/>
        <sz val="12"/>
        <color theme="1"/>
        <rFont val="Arial"/>
        <family val="2"/>
      </rPr>
      <t xml:space="preserve">Justificacion Trimestral: </t>
    </r>
    <r>
      <rPr>
        <sz val="12"/>
        <color theme="1"/>
        <rFont val="Arial"/>
        <family val="2"/>
      </rPr>
      <t xml:space="preserve">
De acuerdo con la calendarización anual, se realizo un  proyecto establecido como meta del indicador están programados para ejecutarse en los trimestres posteriores. 
</t>
    </r>
    <r>
      <rPr>
        <b/>
        <sz val="12"/>
        <color theme="1"/>
        <rFont val="Arial"/>
        <family val="2"/>
      </rPr>
      <t xml:space="preserve">Justificacion Anual: </t>
    </r>
    <r>
      <rPr>
        <sz val="12"/>
        <color theme="1"/>
        <rFont val="Arial"/>
        <family val="2"/>
      </rPr>
      <t>al cumplir con el 100% en el trimestre, logramos un 66.67% de avance anual, con miras a llegar al 100% de nuestra meta anual.</t>
    </r>
  </si>
  <si>
    <r>
      <rPr>
        <b/>
        <sz val="12"/>
        <color theme="1"/>
        <rFont val="Arial"/>
        <family val="2"/>
      </rPr>
      <t>Justificación Trimestral:</t>
    </r>
    <r>
      <rPr>
        <sz val="12"/>
        <color theme="1"/>
        <rFont val="Arial"/>
        <family val="2"/>
      </rPr>
      <t xml:space="preserve">
En este trimestre, no se ejecutaron proyectos debido a que los dos proyectos establecidos como meta del indicador están programados para ejecutarse en el cuarto trimestre. Este resultado no implica rezago en el cumplimiento del objetivo anual, ya que está alineado con la calendarización anual.
</t>
    </r>
    <r>
      <rPr>
        <b/>
        <sz val="12"/>
        <color theme="1"/>
        <rFont val="Arial"/>
        <family val="2"/>
      </rPr>
      <t>Justificación Anual:</t>
    </r>
    <r>
      <rPr>
        <sz val="12"/>
        <color theme="1"/>
        <rFont val="Arial"/>
        <family val="2"/>
      </rPr>
      <t xml:space="preserve">
Este trimestre no se realizó ninguna actividad, por lo que se proyecta un avance de 33.33% al final del año, conforme a los proyectos programados en los trimestres posteriores.</t>
    </r>
  </si>
  <si>
    <r>
      <rPr>
        <b/>
        <sz val="12"/>
        <color theme="1"/>
        <rFont val="Arial"/>
        <family val="2"/>
      </rPr>
      <t>Justificación Trimestral:</t>
    </r>
    <r>
      <rPr>
        <sz val="12"/>
        <color theme="1"/>
        <rFont val="Arial"/>
        <family val="2"/>
      </rPr>
      <t xml:space="preserve">
Se alcanzó el 100% de cumplimiento al generar los 12 informes programados. Esto garantiza la transparencia y el cumplimiento de la normativa respecto a la elaboración y presentación de informes de gestión gubernamental.
</t>
    </r>
    <r>
      <rPr>
        <b/>
        <sz val="12"/>
        <color theme="1"/>
        <rFont val="Arial"/>
        <family val="2"/>
      </rPr>
      <t xml:space="preserve">Justificación Anual:
</t>
    </r>
    <r>
      <rPr>
        <sz val="12"/>
        <color theme="1"/>
        <rFont val="Arial"/>
        <family val="2"/>
      </rPr>
      <t>Al cumplir con el 100% de la meta trimestral, se ha logrado un avance de 75.56% en la meta anual, lo que demuestra que se está cumpliendo con la entrega de informes conforme al calendario y se logrará el cumplimiento total de la meta anual.</t>
    </r>
  </si>
  <si>
    <r>
      <rPr>
        <b/>
        <sz val="12"/>
        <color theme="1"/>
        <rFont val="Arial"/>
        <family val="2"/>
      </rPr>
      <t xml:space="preserve">Justificacion Trimestral: </t>
    </r>
    <r>
      <rPr>
        <sz val="12"/>
        <color theme="1"/>
        <rFont val="Arial"/>
        <family val="2"/>
      </rPr>
      <t xml:space="preserve">Durante este trimestre se logro el cumplimiento de la meta trimestral, al realizar las actividades que integran la consolidadion del gobierno digital
</t>
    </r>
    <r>
      <rPr>
        <b/>
        <sz val="12"/>
        <color theme="1"/>
        <rFont val="Arial"/>
        <family val="2"/>
      </rPr>
      <t xml:space="preserve">Justificacion Anual. </t>
    </r>
    <r>
      <rPr>
        <sz val="12"/>
        <color theme="1"/>
        <rFont val="Arial"/>
        <family val="2"/>
      </rPr>
      <t>Hemos logrado alcanzar la meta del año en este tercer trimestre, durante el año 2026 seguiremos implementando mas proyectos y actividades para seguir con la consolidación del gobierno digital.</t>
    </r>
  </si>
  <si>
    <r>
      <rPr>
        <b/>
        <sz val="12"/>
        <color theme="1"/>
        <rFont val="Arial"/>
        <family val="2"/>
      </rPr>
      <t>Justificacion Trimestral:</t>
    </r>
    <r>
      <rPr>
        <sz val="12"/>
        <color theme="1"/>
        <rFont val="Arial"/>
        <family val="2"/>
      </rPr>
      <t xml:space="preserve">hemos cumplido con nuestro objetivo anual durante el tercer trimestre
</t>
    </r>
    <r>
      <rPr>
        <b/>
        <sz val="12"/>
        <color theme="1"/>
        <rFont val="Arial"/>
        <family val="2"/>
      </rPr>
      <t xml:space="preserve">Justificacion Anual: </t>
    </r>
    <r>
      <rPr>
        <sz val="12"/>
        <color theme="1"/>
        <rFont val="Arial"/>
        <family val="2"/>
      </rPr>
      <t>durante este 2025 nos propusimos intervennir en las dos supermanzanas del distrito cancun con todas las actividades programadas lo cual logramos un 100% de cumplimiento anual</t>
    </r>
  </si>
  <si>
    <r>
      <rPr>
        <b/>
        <sz val="12"/>
        <color theme="1"/>
        <rFont val="Arial"/>
        <family val="2"/>
      </rPr>
      <t>Justificación Trimestral:</t>
    </r>
    <r>
      <rPr>
        <sz val="12"/>
        <color theme="1"/>
        <rFont val="Arial"/>
        <family val="2"/>
      </rPr>
      <t xml:space="preserve">
Durante el tercer trimestre se ejecutaron las actividades alcanzando el 100 % de la meta trimestral. Se realizaron acciones de pintura, limpieza, jardinería y rehabilitación de mobiliario urbano, contribuyendo a la mejora integral de la imagen urbana.
</t>
    </r>
    <r>
      <rPr>
        <b/>
        <sz val="12"/>
        <color theme="1"/>
        <rFont val="Arial"/>
        <family val="2"/>
      </rPr>
      <t>Justificación Anual:</t>
    </r>
    <r>
      <rPr>
        <sz val="12"/>
        <color theme="1"/>
        <rFont val="Arial"/>
        <family val="2"/>
      </rPr>
      <t xml:space="preserve">
El avance anual alcanza el 50 %, reflejando la ejecución sostenida de las acciones programadas y la coordinación interinstitucional para completar el 100 % durante el cuarto trimestre.</t>
    </r>
  </si>
  <si>
    <r>
      <rPr>
        <b/>
        <sz val="12"/>
        <color theme="1"/>
        <rFont val="Arial"/>
        <family val="2"/>
      </rPr>
      <t>Justificación Trimestral:</t>
    </r>
    <r>
      <rPr>
        <sz val="12"/>
        <color theme="1"/>
        <rFont val="Arial"/>
        <family val="2"/>
      </rPr>
      <t xml:space="preserve">
Durante el trimestre se desarrollaron los proyectos participativos de infraestructura previstos, alcanzando el 100 % de la meta programada.
</t>
    </r>
    <r>
      <rPr>
        <b/>
        <sz val="12"/>
        <color theme="1"/>
        <rFont val="Arial"/>
        <family val="2"/>
      </rPr>
      <t>Justificación Anual:</t>
    </r>
    <r>
      <rPr>
        <sz val="12"/>
        <color theme="1"/>
        <rFont val="Arial"/>
        <family val="2"/>
      </rPr>
      <t xml:space="preserve">
Con la generación de nuevos proyectos en este periodo, el avance anual se sitúa en 66.67 %, previéndose el cumplimiento total en el cuarto trimestre con la validación de los últimos proyectos en proceso.</t>
    </r>
  </si>
  <si>
    <r>
      <rPr>
        <b/>
        <sz val="12"/>
        <color theme="1"/>
        <rFont val="Arial"/>
        <family val="2"/>
      </rPr>
      <t>Justificación Trimestral:</t>
    </r>
    <r>
      <rPr>
        <sz val="12"/>
        <color theme="1"/>
        <rFont val="Arial"/>
        <family val="2"/>
      </rPr>
      <t xml:space="preserve">
Durante el tercer trimestre se llevaron a cabo todas las acciones sociales y culturales programadas, alcanzando el 100 % de cumplimiento de la meta trimestral.
</t>
    </r>
    <r>
      <rPr>
        <b/>
        <sz val="12"/>
        <color theme="1"/>
        <rFont val="Arial"/>
        <family val="2"/>
      </rPr>
      <t>Justificación Anual:</t>
    </r>
    <r>
      <rPr>
        <sz val="12"/>
        <color theme="1"/>
        <rFont val="Arial"/>
        <family val="2"/>
      </rPr>
      <t xml:space="preserve">
El avance anual alcanza el 50 %, con las acciones restantes calendarizadas para el cuarto trimestre, lo que permitirá el cumplimiento total de la meta al cierre del ejercicio fiscal.</t>
    </r>
  </si>
  <si>
    <r>
      <rPr>
        <b/>
        <sz val="12"/>
        <color theme="1"/>
        <rFont val="Arial"/>
        <family val="2"/>
      </rPr>
      <t xml:space="preserve">Justificacion Trimestral: </t>
    </r>
    <r>
      <rPr>
        <sz val="12"/>
        <color theme="1"/>
        <rFont val="Arial"/>
        <family val="2"/>
      </rPr>
      <t xml:space="preserve">
Este indicador tiene como meta anual realizar 4,440 agenda de trabajo. En este trimestre se realizaron 1,486 agenda de trabajo de 1,110 programados lo que da como resultado el 133.87% de avance trimestral.
</t>
    </r>
    <r>
      <rPr>
        <b/>
        <sz val="12"/>
        <color theme="1"/>
        <rFont val="Arial"/>
        <family val="2"/>
      </rPr>
      <t xml:space="preserve">Justificacion Anual: </t>
    </r>
    <r>
      <rPr>
        <sz val="12"/>
        <color theme="1"/>
        <rFont val="Arial"/>
        <family val="2"/>
      </rPr>
      <t>en este trimestre logramos un 83.47%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</si>
  <si>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1,467 boletines. En este trimestre se realizaron 391 boletines de los 367 programados lo que da como resultado el 106.54% de avance trimestral.
</t>
    </r>
    <r>
      <rPr>
        <b/>
        <sz val="12"/>
        <color theme="1"/>
        <rFont val="Arial"/>
        <family val="2"/>
      </rPr>
      <t xml:space="preserve">Justificacion Anual: </t>
    </r>
    <r>
      <rPr>
        <sz val="12"/>
        <color theme="1"/>
        <rFont val="Arial"/>
        <family val="2"/>
      </rPr>
      <t>en este trimestre logramos un 79.28%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</si>
  <si>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276 videos. En este trimestre se realizaron 78 videos de los 69 programados lo que da como resultado el 113.04% de avance trimestral.
</t>
    </r>
    <r>
      <rPr>
        <b/>
        <sz val="12"/>
        <color theme="1"/>
        <rFont val="Arial"/>
        <family val="2"/>
      </rPr>
      <t xml:space="preserve">Justificacion Anual: </t>
    </r>
    <r>
      <rPr>
        <sz val="12"/>
        <color theme="1"/>
        <rFont val="Arial"/>
        <family val="2"/>
      </rPr>
      <t>en este trimestre logramos un 81.52%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</si>
  <si>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33,200 Publicaciones Fotograficas. En este trimestre se realizaron 15,800 Publicaciones Fotograficas de los 8,300 programados lo que da como resultado el 190.36% de avance trimestral.
</t>
    </r>
    <r>
      <rPr>
        <b/>
        <sz val="12"/>
        <color theme="1"/>
        <rFont val="Arial"/>
        <family val="2"/>
      </rPr>
      <t xml:space="preserve">Justificacion Anual: </t>
    </r>
    <r>
      <rPr>
        <sz val="12"/>
        <color theme="1"/>
        <rFont val="Arial"/>
        <family val="2"/>
      </rPr>
      <t>en este trimestre logramos un 100.02%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</si>
  <si>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1,600 Registro de ordenes. En este trimestre se realizaron 809 Registros de ordenes de los 400 programados lo que da como resultado el 202.25% de avance trimestral.
</t>
    </r>
    <r>
      <rPr>
        <b/>
        <sz val="12"/>
        <color theme="1"/>
        <rFont val="Arial"/>
        <family val="2"/>
      </rPr>
      <t xml:space="preserve">Justificacion Anual: </t>
    </r>
    <r>
      <rPr>
        <sz val="12"/>
        <color theme="1"/>
        <rFont val="Arial"/>
        <family val="2"/>
      </rPr>
      <t>al cumplir con el 100% en el trimestre, logramos un 107.44% de avance anual.</t>
    </r>
  </si>
  <si>
    <r>
      <rPr>
        <b/>
        <sz val="12"/>
        <color theme="1"/>
        <rFont val="Arial"/>
        <family val="2"/>
      </rPr>
      <t>Justificacion Trimestral:</t>
    </r>
    <r>
      <rPr>
        <sz val="12"/>
        <color theme="1"/>
        <rFont val="Arial"/>
        <family val="2"/>
      </rPr>
      <t xml:space="preserve"> Durante el terce trimestre se obtuvo un avance del 100% debido a la coordinación oportuna con las diferentes dependencias se logro concentrar la informacion requerida para la generacion de informes trimestrales
</t>
    </r>
    <r>
      <rPr>
        <b/>
        <sz val="12"/>
        <color theme="1"/>
        <rFont val="Arial"/>
        <family val="2"/>
      </rPr>
      <t xml:space="preserve">Justificacion Anual: </t>
    </r>
    <r>
      <rPr>
        <sz val="12"/>
        <color theme="1"/>
        <rFont val="Arial"/>
        <family val="2"/>
      </rPr>
      <t>al cumplir con el 100% en el trimestre, logramos un 50% de avance anual, con miras a llegar al 100% de nuestra meta anual.</t>
    </r>
  </si>
  <si>
    <r>
      <rPr>
        <b/>
        <sz val="12"/>
        <color theme="1"/>
        <rFont val="Arial"/>
        <family val="2"/>
      </rPr>
      <t xml:space="preserve">Justificacion Trimestral: </t>
    </r>
    <r>
      <rPr>
        <sz val="12"/>
        <color theme="1"/>
        <rFont val="Arial"/>
        <family val="2"/>
      </rPr>
      <t xml:space="preserve">se alcanzo el 100% de cumplimiento al darle seguimiento a los aspectos suseptibles de mejora, que se encuentran en los programas presupuestarios.
</t>
    </r>
    <r>
      <rPr>
        <b/>
        <sz val="12"/>
        <color theme="1"/>
        <rFont val="Arial"/>
        <family val="2"/>
      </rPr>
      <t>Justificacion Anual:</t>
    </r>
    <r>
      <rPr>
        <sz val="12"/>
        <color theme="1"/>
        <rFont val="Arial"/>
        <family val="2"/>
      </rPr>
      <t xml:space="preserve"> al cumplir con el 100% en el trimestre, logramos un 75% de avance anual, con miras a llegar al 100% de nuestra meta anual.</t>
    </r>
  </si>
  <si>
    <r>
      <rPr>
        <b/>
        <sz val="12"/>
        <color theme="1"/>
        <rFont val="Arial"/>
        <family val="2"/>
      </rPr>
      <t>Justificacion Trimestral:</t>
    </r>
    <r>
      <rPr>
        <sz val="12"/>
        <color theme="1"/>
        <rFont val="Arial"/>
        <family val="2"/>
      </rPr>
      <t xml:space="preserve"> el percentaje de avance del 33.33% es debido a que por cuestiones de agenda solo se llevo a cabo una sesion de coplademun
</t>
    </r>
    <r>
      <rPr>
        <b/>
        <sz val="12"/>
        <color theme="1"/>
        <rFont val="Arial"/>
        <family val="2"/>
      </rPr>
      <t xml:space="preserve">Justificacion Anual: </t>
    </r>
    <r>
      <rPr>
        <sz val="12"/>
        <color theme="1"/>
        <rFont val="Arial"/>
        <family val="2"/>
      </rPr>
      <t>al cumplir con el 33.33 % en el trimestre, logramos un 50% de avance anual, con miras a llegar al 100% de nuestra meta anual.</t>
    </r>
  </si>
  <si>
    <r>
      <rPr>
        <b/>
        <sz val="12"/>
        <color theme="1"/>
        <rFont val="Arial"/>
        <family val="2"/>
      </rPr>
      <t xml:space="preserve">Justificacion Trimestral: </t>
    </r>
    <r>
      <rPr>
        <sz val="12"/>
        <color theme="1"/>
        <rFont val="Arial"/>
        <family val="2"/>
      </rPr>
      <t xml:space="preserve">se alcanzo el 100% de cumplimiento en este trimestre al lograr las 25 actividades programadas
</t>
    </r>
    <r>
      <rPr>
        <b/>
        <sz val="12"/>
        <color theme="1"/>
        <rFont val="Arial"/>
        <family val="2"/>
      </rPr>
      <t xml:space="preserve">Justificacion Anual: </t>
    </r>
    <r>
      <rPr>
        <sz val="12"/>
        <color theme="1"/>
        <rFont val="Arial"/>
        <family val="2"/>
      </rPr>
      <t>al cumplir con el 100% en el trimestre, logramos un 75% de avance anual, con miras a llegar al 100% de nuestra meta anual.</t>
    </r>
  </si>
  <si>
    <r>
      <rPr>
        <b/>
        <sz val="12"/>
        <color theme="1"/>
        <rFont val="Arial"/>
        <family val="2"/>
      </rPr>
      <t>Justificacion Trimestral:</t>
    </r>
    <r>
      <rPr>
        <sz val="12"/>
        <color theme="1"/>
        <rFont val="Arial"/>
        <family val="2"/>
      </rPr>
      <t xml:space="preserve"> se alcanzo el 100% de cumplimiento en este trimestre al lograr las 2 actividades programas
</t>
    </r>
    <r>
      <rPr>
        <b/>
        <sz val="12"/>
        <color theme="1"/>
        <rFont val="Arial"/>
        <family val="2"/>
      </rPr>
      <t>Justificacion Anual</t>
    </r>
    <r>
      <rPr>
        <sz val="12"/>
        <color theme="1"/>
        <rFont val="Arial"/>
        <family val="2"/>
      </rPr>
      <t>: al cumplir con el 100% en el trimestre, logramos un 66.67%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</si>
  <si>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22 Solicitudes de Interpretacion. En este trimestre se realizaron 6 Solicitudes de Interpretacion de las 6 programadas lo que da como resultado el 100% de avance trimestral.
</t>
    </r>
    <r>
      <rPr>
        <b/>
        <sz val="12"/>
        <color theme="1"/>
        <rFont val="Arial"/>
        <family val="2"/>
      </rPr>
      <t xml:space="preserve">Justificacion Anual: </t>
    </r>
    <r>
      <rPr>
        <sz val="12"/>
        <color theme="1"/>
        <rFont val="Arial"/>
        <family val="2"/>
      </rPr>
      <t>se a logrado un avance del 54.55% lo que representa un buen resultado ya que al finalizar el año se espera llegar al 100% de cumplimiento</t>
    </r>
  </si>
  <si>
    <r>
      <rPr>
        <b/>
        <sz val="12"/>
        <color theme="1"/>
        <rFont val="Arial"/>
        <family val="2"/>
      </rPr>
      <t>Justificacion Trimestral:</t>
    </r>
    <r>
      <rPr>
        <sz val="12"/>
        <color theme="1"/>
        <rFont val="Arial"/>
        <family val="2"/>
      </rPr>
      <t xml:space="preserve"> se alcanzo el 100% de cumplimiento en este trimestre al lograr las 3 actividades programas
</t>
    </r>
    <r>
      <rPr>
        <b/>
        <sz val="12"/>
        <color theme="1"/>
        <rFont val="Arial"/>
        <family val="2"/>
      </rPr>
      <t xml:space="preserve">Justificacion Anual: </t>
    </r>
    <r>
      <rPr>
        <sz val="12"/>
        <color theme="1"/>
        <rFont val="Arial"/>
        <family val="2"/>
      </rPr>
      <t>al cumplir con el 100% en el trimestre, logramos un 69.23% de avance anual, con miras a llegar al 100% de nuestra meta anual.</t>
    </r>
  </si>
  <si>
    <r>
      <rPr>
        <b/>
        <sz val="12"/>
        <color theme="1"/>
        <rFont val="Arial"/>
        <family val="2"/>
      </rPr>
      <t>Justificación Trimestral</t>
    </r>
    <r>
      <rPr>
        <sz val="12"/>
        <color theme="1"/>
        <rFont val="Arial"/>
        <family val="2"/>
      </rPr>
      <t xml:space="preserve">
En este trimestre no se llevó a cabo la sesión del Consejo Municipal para el Desarrollo y la Inclusión de las Personas con Discapacidad debido a  reprogramación administrativa por motivos de logística interna. No obstante, se tienen previstas las sesiones pendientes en los próximos periodos, a fin de asegurar el cumplimiento total de la meta anual establecida.
</t>
    </r>
    <r>
      <rPr>
        <b/>
        <sz val="12"/>
        <color theme="1"/>
        <rFont val="Arial"/>
        <family val="2"/>
      </rPr>
      <t xml:space="preserve">
Justificación Anual</t>
    </r>
    <r>
      <rPr>
        <sz val="12"/>
        <color theme="1"/>
        <rFont val="Arial"/>
        <family val="2"/>
      </rPr>
      <t xml:space="preserve">
A la fecha se han realizado dos de las cuatro sesiones programadas para el año, lo que representa un 50% de cumplimiento anual. Si bien en este trimestre no se celebró reunión, se prevé que en los trimestres siguientes se efectúen las sesiones restantes, con el objetivo de garantizar el 100% de la meta anual y dar continuidad a las acciones en favor de la inclusión de las personas con discapacidad.</t>
    </r>
  </si>
  <si>
    <t>Justificación Trimestral
En este trimestre no se llevó a cabo ninguna capacitación, ya que la meta anual de dos capacitaciones con ponentes con discapacidad a nivel nacional e internacional fue cubierta en los periodos anteriores.
Justificación Anual
A la fecha se mantiene un 100% de cumplimiento de la meta anual, puesto que las dos capacitaciones programadas fueron realizadas en trimestres previos.</t>
  </si>
  <si>
    <r>
      <rPr>
        <b/>
        <sz val="12"/>
        <color theme="1"/>
        <rFont val="Arial"/>
        <family val="2"/>
      </rPr>
      <t>Justificación Trimestral</t>
    </r>
    <r>
      <rPr>
        <sz val="12"/>
        <color theme="1"/>
        <rFont val="Arial"/>
        <family val="2"/>
      </rPr>
      <t xml:space="preserve">
En este trimestre se alcanzó el 100% de la meta programada, al llevar a cabo una capacitación dirigida a empresas e instituciones educativas sobre sensibilización en discapacidad y lengua de señas mexicana. La actividad permitió fortalecer la inclusión y generar conciencia en los sectores participantes, cumpliendo en su totalidad con lo establecido en la planeación.
</t>
    </r>
    <r>
      <rPr>
        <b/>
        <sz val="12"/>
        <color theme="1"/>
        <rFont val="Arial"/>
        <family val="2"/>
      </rPr>
      <t>Justificación Anual</t>
    </r>
    <r>
      <rPr>
        <sz val="12"/>
        <color theme="1"/>
        <rFont val="Arial"/>
        <family val="2"/>
      </rPr>
      <t xml:space="preserve">
Con la capacitación realizada en este trimestre, el indicador registra un 75% de avance anual, al haberse completado dos de las cuatro capacitaciones programadas para el año. Este resultado asegura la continuidad de las acciones y proyecta el cumplimiento del 100% de la meta anual en los próximos periodos.</t>
    </r>
  </si>
  <si>
    <r>
      <rPr>
        <b/>
        <sz val="12"/>
        <color theme="1"/>
        <rFont val="Arial"/>
        <family val="2"/>
      </rPr>
      <t>Justificacion Trimestral:</t>
    </r>
    <r>
      <rPr>
        <sz val="12"/>
        <color theme="1"/>
        <rFont val="Arial"/>
        <family val="2"/>
      </rPr>
      <t xml:space="preserve"> se alcanzo el 95% de cumplimiento en este trimestre al participar en las 19 sesiones de organos colegiados
</t>
    </r>
    <r>
      <rPr>
        <b/>
        <sz val="12"/>
        <color theme="1"/>
        <rFont val="Arial"/>
        <family val="2"/>
      </rPr>
      <t>Justificacion Anual:</t>
    </r>
    <r>
      <rPr>
        <sz val="12"/>
        <color theme="1"/>
        <rFont val="Arial"/>
        <family val="2"/>
      </rPr>
      <t xml:space="preserve"> al cumplir con el 100% en el trimestre, logramos un 60.24% de avance anual, con miras a llegar al 100% de nuestra meta anual.</t>
    </r>
  </si>
  <si>
    <r>
      <rPr>
        <b/>
        <sz val="12"/>
        <color theme="1"/>
        <rFont val="Arial"/>
        <family val="2"/>
      </rPr>
      <t>Justificación Trimestral:</t>
    </r>
    <r>
      <rPr>
        <sz val="12"/>
        <color theme="1"/>
        <rFont val="Arial"/>
        <family val="2"/>
      </rPr>
      <t xml:space="preserve">
Se cumplió al 100% la meta trimestral, elaborando los 12 reportes de actividades programados, lo que refleja un adecuado seguimiento y cumplimiento de las obligaciones institucionales.
</t>
    </r>
    <r>
      <rPr>
        <b/>
        <sz val="12"/>
        <color theme="1"/>
        <rFont val="Arial"/>
        <family val="2"/>
      </rPr>
      <t>Justificación Anual:</t>
    </r>
    <r>
      <rPr>
        <sz val="12"/>
        <color theme="1"/>
        <rFont val="Arial"/>
        <family val="2"/>
      </rPr>
      <t xml:space="preserve">
Al completar el 100% de la meta trimestral, se alcanza un 75% de avance anual. Este resultado asegura que se mantendrá el ritmo necesario para cumplir con la meta anual del 100%, fortaleciendo así la rendición de cuentas y la transparencia durante todo el año.</t>
    </r>
  </si>
  <si>
    <r>
      <rPr>
        <b/>
        <sz val="12"/>
        <color theme="1"/>
        <rFont val="Arial"/>
        <family val="2"/>
      </rPr>
      <t>Justificacion Trimestral:</t>
    </r>
    <r>
      <rPr>
        <sz val="12"/>
        <color theme="1"/>
        <rFont val="Arial"/>
        <family val="2"/>
      </rPr>
      <t xml:space="preserve">
Para este tercer trimestre se tenía una meta planeada de 4 acercamientos (firmas de beneficios para los colaboradores del municipio de Benito Juárez) con distintas empresas de la ciudad, de las cuales se lograron concretar 6 obteniendo el 150% de la meta planeada, las empresas, que se sumaron son: 1.- Ultramar, 2.- Punto 2 Branch &amp; tragos, 3.- Beach Party Coco Bongo, 4.- Medical Dent, 5.- Floresska, 6.- Comida FIT Cancún.
</t>
    </r>
    <r>
      <rPr>
        <b/>
        <sz val="12"/>
        <color theme="1"/>
        <rFont val="Arial"/>
        <family val="2"/>
      </rPr>
      <t xml:space="preserve">
Justificacion Anual: </t>
    </r>
    <r>
      <rPr>
        <sz val="12"/>
        <color theme="1"/>
        <rFont val="Arial"/>
        <family val="2"/>
      </rPr>
      <t>debido al incremento en el porcentaje trimestral estamos por cumplir nuestra meta anual obteniendo en este trimestre un 94.12 % de avance.</t>
    </r>
  </si>
  <si>
    <r>
      <rPr>
        <b/>
        <sz val="12"/>
        <color theme="1"/>
        <rFont val="Arial"/>
        <family val="2"/>
      </rPr>
      <t>Justificación Trimestral:</t>
    </r>
    <r>
      <rPr>
        <sz val="12"/>
        <color theme="1"/>
        <rFont val="Arial"/>
        <family val="2"/>
      </rPr>
      <t xml:space="preserve">
Se alcanzó un 150% de cumplimiento en este trimestre, superando la meta programada al cubrir 6 atenciones en lugar de las 4 previstas, demostrando un rendimiento excepcional en el apoyo a los requerimientos de la presidencia municipal.
</t>
    </r>
    <r>
      <rPr>
        <b/>
        <sz val="12"/>
        <color theme="1"/>
        <rFont val="Arial"/>
        <family val="2"/>
      </rPr>
      <t>Justificación Anual:</t>
    </r>
    <r>
      <rPr>
        <sz val="12"/>
        <color theme="1"/>
        <rFont val="Arial"/>
        <family val="2"/>
      </rPr>
      <t xml:space="preserve">
Al cumplir con el 105.88% de la meta trimestral, se logró un 105.88% de avance anual, superando ampliamente las expectativas. </t>
    </r>
  </si>
  <si>
    <r>
      <rPr>
        <b/>
        <sz val="12"/>
        <color theme="1"/>
        <rFont val="Arial"/>
        <family val="2"/>
      </rPr>
      <t>Justificación Trimestral:</t>
    </r>
    <r>
      <rPr>
        <sz val="12"/>
        <color theme="1"/>
        <rFont val="Arial"/>
        <family val="2"/>
      </rPr>
      <t xml:space="preserve">
Este indicador tiene como meta anual realizar 19,000 difusiones. En este trimestre se realizaron 8,268 difusiones de las 4,750 programadas, lo que da como resultado el 174.06% de avance trimestral.
</t>
    </r>
    <r>
      <rPr>
        <b/>
        <sz val="12"/>
        <color theme="1"/>
        <rFont val="Arial"/>
        <family val="2"/>
      </rPr>
      <t>Justificación Anual:</t>
    </r>
    <r>
      <rPr>
        <sz val="12"/>
        <color theme="1"/>
        <rFont val="Arial"/>
        <family val="2"/>
      </rPr>
      <t xml:space="preserve">
hemos superano la meta propuesta en este trimestre debido al alcanze masivo que han tenido nuestras difusiones, </t>
    </r>
  </si>
  <si>
    <r>
      <rPr>
        <b/>
        <sz val="12"/>
        <color theme="1"/>
        <rFont val="Arial"/>
        <family val="2"/>
      </rPr>
      <t xml:space="preserve">Justificacion Trimestral: </t>
    </r>
    <r>
      <rPr>
        <sz val="12"/>
        <color theme="1"/>
        <rFont val="Arial"/>
        <family val="2"/>
      </rPr>
      <t xml:space="preserve">
Este indicador tiene como meta anual realizar 750 beneficiados. En este trimestre se beneficiaron a 188 ciudadanos de los 187  programados lo que da como resultado el 100.53% de avance trimestral.
</t>
    </r>
    <r>
      <rPr>
        <b/>
        <sz val="12"/>
        <color theme="1"/>
        <rFont val="Arial"/>
        <family val="2"/>
      </rPr>
      <t>Justificacion Anual:</t>
    </r>
    <r>
      <rPr>
        <sz val="12"/>
        <color theme="1"/>
        <rFont val="Arial"/>
        <family val="2"/>
      </rPr>
      <t xml:space="preserve"> al cumplir con el 100.53% en el trimestre, logramos un 70.40%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</si>
  <si>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1,500 Gestiones y canalizaciones. En este trimestre se realizaron 375 Gestiones y/o canalizaciones de los 375  programadas lo que da como resultado el 100% de avance trimestral.
</t>
    </r>
    <r>
      <rPr>
        <b/>
        <sz val="12"/>
        <color theme="1"/>
        <rFont val="Arial"/>
        <family val="2"/>
      </rPr>
      <t xml:space="preserve">Justificacion Anual: </t>
    </r>
    <r>
      <rPr>
        <sz val="12"/>
        <color theme="1"/>
        <rFont val="Arial"/>
        <family val="2"/>
      </rPr>
      <t>al cumplir con el 100% en el trimestre, logramos un 80.87%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</si>
  <si>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4 eventos.  En este trimestre se realizo 1 evento de 1  programado lo que da como resultado el 100% de avance trimestral.
</t>
    </r>
    <r>
      <rPr>
        <b/>
        <sz val="12"/>
        <color theme="1"/>
        <rFont val="Arial"/>
        <family val="2"/>
      </rPr>
      <t xml:space="preserve">Justificacion Anual: </t>
    </r>
    <r>
      <rPr>
        <sz val="12"/>
        <color theme="1"/>
        <rFont val="Arial"/>
        <family val="2"/>
      </rPr>
      <t>al cumplir con el 100% en el trimestre, logramos un 75% de avance anual, con miras a llegar al 100% de nuestra meta anual.</t>
    </r>
  </si>
  <si>
    <r>
      <rPr>
        <b/>
        <sz val="12"/>
        <color theme="1"/>
        <rFont val="Arial"/>
        <family val="2"/>
      </rPr>
      <t>Justificación Trimestral:</t>
    </r>
    <r>
      <rPr>
        <sz val="12"/>
        <color theme="1"/>
        <rFont val="Arial"/>
        <family val="2"/>
      </rPr>
      <t xml:space="preserve">
Durante el tercer trimestre se alcanzó el 100% de cumplimiento al realizar las 5 asesorías programadas, lo que refleja la continuidad del acompañamiento brindado a las dependencias y entidades del H. Ayuntamiento.
</t>
    </r>
    <r>
      <rPr>
        <b/>
        <sz val="12"/>
        <color theme="1"/>
        <rFont val="Arial"/>
        <family val="2"/>
      </rPr>
      <t>Justificación Anual:</t>
    </r>
    <r>
      <rPr>
        <sz val="12"/>
        <color theme="1"/>
        <rFont val="Arial"/>
        <family val="2"/>
      </rPr>
      <t xml:space="preserve">
Con el cumplimiento total de la meta trimestral, el programa alcanza un 75% de avance anual, asegurando el cumplimiento sostenido de las asesorías planificadas y proyectando el logro del 100% al cierre del ejercicio anual.</t>
    </r>
  </si>
  <si>
    <r>
      <rPr>
        <b/>
        <sz val="12"/>
        <color theme="1"/>
        <rFont val="Arial"/>
        <family val="2"/>
      </rPr>
      <t>Justificación Trimestral:</t>
    </r>
    <r>
      <rPr>
        <sz val="12"/>
        <color theme="1"/>
        <rFont val="Arial"/>
        <family val="2"/>
      </rPr>
      <t xml:space="preserve">
Se alcanzó el 100% de cumplimiento en este trimestre, realizando las 25 reuniones programadas con las dependencias y organismos descentralizados de la Administración Pública Municipal, lo que refleja una excelente coordinación y gestión interinstitucional.
</t>
    </r>
    <r>
      <rPr>
        <b/>
        <sz val="12"/>
        <color theme="1"/>
        <rFont val="Arial"/>
        <family val="2"/>
      </rPr>
      <t>Justificación Anual:</t>
    </r>
    <r>
      <rPr>
        <sz val="12"/>
        <color theme="1"/>
        <rFont val="Arial"/>
        <family val="2"/>
      </rPr>
      <t xml:space="preserve">
Al cumplir con el 100% de la meta trimestral, hemos logrado un 75% de avance en la meta anual. Este cumplimiento trimestral establece una base sólida para continuar con el ritmo necesario y alcanzar el 100% de la meta anual, asegurando la continuidad de las reuniones a lo largo del año.</t>
    </r>
  </si>
  <si>
    <r>
      <rPr>
        <b/>
        <sz val="12"/>
        <color theme="1"/>
        <rFont val="Arial"/>
        <family val="2"/>
      </rPr>
      <t>Justificación Trimestral:</t>
    </r>
    <r>
      <rPr>
        <sz val="12"/>
        <color theme="1"/>
        <rFont val="Arial"/>
        <family val="2"/>
      </rPr>
      <t xml:space="preserve">
Durante este trimestre se cumplió al 100% la meta programada, al realizar una mesa de trabajo con representantes de las Cámaras empresariales y hoteleras, favoreciendo el diálogo y la colaboración público-privada.
</t>
    </r>
    <r>
      <rPr>
        <b/>
        <sz val="12"/>
        <color theme="1"/>
        <rFont val="Arial"/>
        <family val="2"/>
      </rPr>
      <t>Justificación Anual:</t>
    </r>
    <r>
      <rPr>
        <sz val="12"/>
        <color theme="1"/>
        <rFont val="Arial"/>
        <family val="2"/>
      </rPr>
      <t xml:space="preserve">
Con el logro del 100% trimestral, se alcanza un 75% de avance anual, fortaleciendo la relación institucional con el sector empresarial y turístico, y asegurando el cumplimiento integral de la meta anual al cierre del ejercicio.</t>
    </r>
  </si>
  <si>
    <r>
      <rPr>
        <b/>
        <sz val="12"/>
        <color theme="1"/>
        <rFont val="Arial"/>
        <family val="2"/>
      </rPr>
      <t>Justificación Trimestral:</t>
    </r>
    <r>
      <rPr>
        <sz val="12"/>
        <color theme="1"/>
        <rFont val="Arial"/>
        <family val="2"/>
      </rPr>
      <t xml:space="preserve">
este terce trimestre no se programo alguna actividad
</t>
    </r>
    <r>
      <rPr>
        <b/>
        <sz val="12"/>
        <color theme="1"/>
        <rFont val="Arial"/>
        <family val="2"/>
      </rPr>
      <t>Justificación Anual:</t>
    </r>
    <r>
      <rPr>
        <sz val="12"/>
        <color theme="1"/>
        <rFont val="Arial"/>
        <family val="2"/>
      </rPr>
      <t xml:space="preserve">
Con el cumplimiento total de la meta trimestral, se ha logrado un 50% de avance en la meta anual. Este resultado es un indicador positivo para alcanzar el 100% de la meta anual, conforme se ejecuten los proyectos en los trimestres siguientes.</t>
    </r>
  </si>
  <si>
    <r>
      <rPr>
        <b/>
        <sz val="12"/>
        <color theme="1"/>
        <rFont val="Arial"/>
        <family val="2"/>
      </rPr>
      <t>Justificación Trimestral:</t>
    </r>
    <r>
      <rPr>
        <sz val="12"/>
        <color theme="1"/>
        <rFont val="Arial"/>
        <family val="2"/>
      </rPr>
      <t xml:space="preserve">
Durante el tercer trimestre se alcanzó el 100 % de cumplimiento, al atender 111 solicitudes de acceso a la información pública conforme a lo programado, garantizando el ejercicio efectivo del derecho ciudadano a la información.
</t>
    </r>
    <r>
      <rPr>
        <b/>
        <sz val="12"/>
        <color theme="1"/>
        <rFont val="Arial"/>
        <family val="2"/>
      </rPr>
      <t>Justificación Anual:</t>
    </r>
    <r>
      <rPr>
        <sz val="12"/>
        <color theme="1"/>
        <rFont val="Arial"/>
        <family val="2"/>
      </rPr>
      <t xml:space="preserve">
Con el cumplimiento del 100% en este trimestre, logramos un 75.51% de avance anual, lo que nos coloca en una buena posición para cumplir con la meta anual del 100%, a medida que sigamos cumpliendo con los accesos a la información pública en los trimestres siguientes.</t>
    </r>
  </si>
  <si>
    <r>
      <rPr>
        <b/>
        <sz val="12"/>
        <color theme="1"/>
        <rFont val="Arial"/>
        <family val="2"/>
      </rPr>
      <t xml:space="preserve">Justificacion Trimestral: </t>
    </r>
    <r>
      <rPr>
        <sz val="12"/>
        <color theme="1"/>
        <rFont val="Arial"/>
        <family val="2"/>
      </rPr>
      <t xml:space="preserve">se alcanzo el 100% de cumplimiento en este trimestre al lograr los 40 de los 40 cumplimientos de obligaciones de transparencia
</t>
    </r>
    <r>
      <rPr>
        <b/>
        <sz val="12"/>
        <color theme="1"/>
        <rFont val="Arial"/>
        <family val="2"/>
      </rPr>
      <t xml:space="preserve">
Justificacion Anual: </t>
    </r>
    <r>
      <rPr>
        <sz val="12"/>
        <color theme="1"/>
        <rFont val="Arial"/>
        <family val="2"/>
      </rPr>
      <t>al cumplir con el 100% en el trimestre, logramos un 91.93% de avance anual, con miras a llegar al 100% de nuestra meta anual.</t>
    </r>
  </si>
  <si>
    <r>
      <rPr>
        <b/>
        <sz val="12"/>
        <color theme="1"/>
        <rFont val="Arial"/>
        <family val="2"/>
      </rPr>
      <t>Justificacion Trimestral:</t>
    </r>
    <r>
      <rPr>
        <sz val="12"/>
        <color theme="1"/>
        <rFont val="Arial"/>
        <family val="2"/>
      </rPr>
      <t xml:space="preserve"> se alcanzo el 100% de cumplimiento en este trimestre al lograr las 3 recepciones programadas
</t>
    </r>
    <r>
      <rPr>
        <b/>
        <sz val="12"/>
        <color theme="1"/>
        <rFont val="Arial"/>
        <family val="2"/>
      </rPr>
      <t xml:space="preserve">Justificacion Anual: </t>
    </r>
    <r>
      <rPr>
        <sz val="12"/>
        <color theme="1"/>
        <rFont val="Arial"/>
        <family val="2"/>
      </rPr>
      <t>al cumplir con el 100% en el trimestre, logramos un 71.43% de avance anual, con miras a llegar al 100% de nuestra meta anual.</t>
    </r>
  </si>
  <si>
    <r>
      <rPr>
        <b/>
        <sz val="12"/>
        <color theme="1"/>
        <rFont val="Arial"/>
        <family val="2"/>
      </rPr>
      <t>Justificacion Trimestral:</t>
    </r>
    <r>
      <rPr>
        <sz val="12"/>
        <color theme="1"/>
        <rFont val="Arial"/>
        <family val="2"/>
      </rPr>
      <t xml:space="preserve"> se alcanzo el 100% de cumplimiento en este trimestre al lograr las 5 actividades de difusión programadas
</t>
    </r>
    <r>
      <rPr>
        <b/>
        <sz val="12"/>
        <color theme="1"/>
        <rFont val="Arial"/>
        <family val="2"/>
      </rPr>
      <t xml:space="preserve">
Justificacion Anual: </t>
    </r>
    <r>
      <rPr>
        <sz val="12"/>
        <color theme="1"/>
        <rFont val="Arial"/>
        <family val="2"/>
      </rPr>
      <t>al cumplir con el 100% en el trimestre, logramos un 88.24% de avance anual, con miras a llegar al 100% de nuestra meta anual.</t>
    </r>
  </si>
  <si>
    <r>
      <rPr>
        <b/>
        <sz val="12"/>
        <color rgb="FF000000"/>
        <rFont val="Calibri"/>
        <family val="2"/>
        <scheme val="minor"/>
      </rPr>
      <t xml:space="preserve">1.2.1.1.10.3 </t>
    </r>
    <r>
      <rPr>
        <sz val="12"/>
        <color rgb="FF000000"/>
        <rFont val="Calibri"/>
        <family val="2"/>
        <scheme val="minor"/>
      </rPr>
      <t>Disminución de casos de inconformidad por respuestas de las Solicitudes de Acceso a la Información.</t>
    </r>
  </si>
  <si>
    <r>
      <rPr>
        <b/>
        <sz val="12"/>
        <color theme="1"/>
        <rFont val="Arial"/>
        <family val="2"/>
      </rPr>
      <t>Justificación Trimestral:</t>
    </r>
    <r>
      <rPr>
        <sz val="12"/>
        <color theme="1"/>
        <rFont val="Arial"/>
        <family val="2"/>
      </rPr>
      <t xml:space="preserve">
Se alcanzó el 100% de cumplimiento en este trimestre, respondiendo satisfactoriamente a las 7 solicitudes de acceso, lo que demuestra una gestión eficiente en la atención de las solicitudes de información.
</t>
    </r>
    <r>
      <rPr>
        <b/>
        <sz val="12"/>
        <color theme="1"/>
        <rFont val="Arial"/>
        <family val="2"/>
      </rPr>
      <t>Justificación Anual:</t>
    </r>
    <r>
      <rPr>
        <sz val="12"/>
        <color theme="1"/>
        <rFont val="Arial"/>
        <family val="2"/>
      </rPr>
      <t xml:space="preserve">
Con el cumplimiento total en el trimestre, hemos logrado un avance del 51.72% en la meta anual. Este resultado establece una base sólida para cumplir con el 100% de la meta anual, lo que permitirá una gestión continua y adecuada de las solicitudes a lo largo del año.</t>
    </r>
  </si>
  <si>
    <r>
      <rPr>
        <b/>
        <sz val="12"/>
        <color theme="1"/>
        <rFont val="Arial"/>
        <family val="2"/>
      </rPr>
      <t>Justificación Trimestral:</t>
    </r>
    <r>
      <rPr>
        <sz val="12"/>
        <color theme="1"/>
        <rFont val="Arial"/>
        <family val="2"/>
      </rPr>
      <t xml:space="preserve">
Se alcanzó el 100% de cumplimiento en este trimestre, respondiendo satisfactoriamente a las 4 solicitudes de acceso, lo que demuestra una gestión eficiente en la atención de las solicitudes de información.
</t>
    </r>
    <r>
      <rPr>
        <b/>
        <sz val="12"/>
        <color theme="1"/>
        <rFont val="Arial"/>
        <family val="2"/>
      </rPr>
      <t>Justificación Anual:</t>
    </r>
    <r>
      <rPr>
        <sz val="12"/>
        <color theme="1"/>
        <rFont val="Arial"/>
        <family val="2"/>
      </rPr>
      <t xml:space="preserve">
Con el cumplimiento total en el trimestre, hemos logrado un avance del 75% en la meta anual. Este resultado establece una base sólida para cumplir con el 100% de la meta anual, lo que permitirá una gestión continua y adecuada de las solicitudes a lo largo del año.</t>
    </r>
  </si>
  <si>
    <r>
      <rPr>
        <b/>
        <sz val="12"/>
        <color theme="1"/>
        <rFont val="Arial"/>
        <family val="2"/>
      </rPr>
      <t>Justificación Trimestral:</t>
    </r>
    <r>
      <rPr>
        <sz val="12"/>
        <color theme="1"/>
        <rFont val="Arial"/>
        <family val="2"/>
      </rPr>
      <t xml:space="preserve">
Se alcanzó el 110.26% de cumplimiento en este trimestre, logrando las 43 actualizaciones programadas de los avisos de privacidad, cumpliendo con los plazos establecidos de los 39 que se tenian programados.
</t>
    </r>
    <r>
      <rPr>
        <b/>
        <sz val="12"/>
        <color theme="1"/>
        <rFont val="Arial"/>
        <family val="2"/>
      </rPr>
      <t>Justificación Anual:</t>
    </r>
    <r>
      <rPr>
        <sz val="12"/>
        <color theme="1"/>
        <rFont val="Arial"/>
        <family val="2"/>
      </rPr>
      <t xml:space="preserve">
En este trimestre logramos un avance anual del 54.19%. Este rendimiento nos posiciona favorablemente para cumplir con el 100% de la meta anual, asegurando que todas las unidades administrativas mantengan sus avisos de privacidad actualizados a lo largo del año.</t>
    </r>
  </si>
  <si>
    <r>
      <rPr>
        <b/>
        <sz val="12"/>
        <color theme="1"/>
        <rFont val="Arial"/>
        <family val="2"/>
      </rPr>
      <t>Justificación Trimestral:</t>
    </r>
    <r>
      <rPr>
        <sz val="12"/>
        <color theme="1"/>
        <rFont val="Arial"/>
        <family val="2"/>
      </rPr>
      <t xml:space="preserve">
Se alcanzó el 100% de cumplimiento en este trimestre, logrando las 3 atenciones programadas, cumpliendo con los plazos establecidos para la atención de las solicitudes de acceso, rectificación, cancelación y oposición.
</t>
    </r>
    <r>
      <rPr>
        <b/>
        <sz val="12"/>
        <color theme="1"/>
        <rFont val="Arial"/>
        <family val="2"/>
      </rPr>
      <t xml:space="preserve">
Justificación Anual:
</t>
    </r>
    <r>
      <rPr>
        <sz val="12"/>
        <color theme="1"/>
        <rFont val="Arial"/>
        <family val="2"/>
      </rPr>
      <t>Al cumplir con el 100% en el trimestre, logramos un 63.64% de avance anual, lo que nos coloca en una excelente posición para cumplir con el 100% de la meta anual, asegurando la continuidad y eficiencia en la atención de las solicitudes de Derecho A.R.C.O.P. durante el resto del año.</t>
    </r>
  </si>
  <si>
    <r>
      <rPr>
        <b/>
        <sz val="12"/>
        <color theme="1"/>
        <rFont val="Arial"/>
        <family val="2"/>
      </rPr>
      <t>Justificacion Trimestral:</t>
    </r>
    <r>
      <rPr>
        <sz val="12"/>
        <color theme="1"/>
        <rFont val="Arial"/>
        <family val="2"/>
      </rPr>
      <t xml:space="preserve"> Este indicador tiene como meta anual realizar 5,102 servicios por la Delegación Municipal de Alfredo V: Bonfil. Se alcanza un cumplimiento del 213.41%, resultado de la coordinación entre las áreas operativas de la Delegación y la buena respuesta ciudadana a los servicios ofrecidos durante el periodo.
</t>
    </r>
    <r>
      <rPr>
        <b/>
        <sz val="12"/>
        <color theme="1"/>
        <rFont val="Arial"/>
        <family val="2"/>
      </rPr>
      <t>Justificación Anual:</t>
    </r>
    <r>
      <rPr>
        <sz val="12"/>
        <color theme="1"/>
        <rFont val="Arial"/>
        <family val="2"/>
      </rPr>
      <t xml:space="preserve">
En este trimestre se logró un avance del 129.64% en la meta anual. Este progreso nos coloca en una posición favorable para alcanzar el 100% de la meta anual, manteniendo el ritmo y la calidad de los servicios a lo largo del año.</t>
    </r>
  </si>
  <si>
    <r>
      <rPr>
        <b/>
        <sz val="12"/>
        <color theme="1"/>
        <rFont val="Arial"/>
        <family val="2"/>
      </rPr>
      <t xml:space="preserve">Justificacion Trimestral: </t>
    </r>
    <r>
      <rPr>
        <sz val="12"/>
        <color theme="1"/>
        <rFont val="Arial"/>
        <family val="2"/>
      </rPr>
      <t xml:space="preserve">Este indicador tiene como meta anual realizar 180 ayudas y subsidios. En este trimestre se realizaron 85 ayudas, superando ligeramente la meta programada para este trimestre, alcanzando un avance del 188.89 %. Esto fue posible gracias a la atención continua a los usuarios beneficiarios de los apoyos y subsidios otorgados por la Delegación Municipal de Alfredo V. Bonfil.
</t>
    </r>
    <r>
      <rPr>
        <b/>
        <sz val="12"/>
        <color theme="1"/>
        <rFont val="Arial"/>
        <family val="2"/>
      </rPr>
      <t>Justificacion Anual</t>
    </r>
    <r>
      <rPr>
        <sz val="12"/>
        <color theme="1"/>
        <rFont val="Arial"/>
        <family val="2"/>
      </rPr>
      <t>: en este trimestre logramos un 97.22% de avance anual, con miras a llegar al 100% de nuestra meta anual.</t>
    </r>
  </si>
  <si>
    <r>
      <rPr>
        <b/>
        <sz val="12"/>
        <color theme="1"/>
        <rFont val="Arial"/>
        <family val="2"/>
      </rPr>
      <t>Justificación Trimestral:</t>
    </r>
    <r>
      <rPr>
        <sz val="12"/>
        <color theme="1"/>
        <rFont val="Arial"/>
        <family val="2"/>
      </rPr>
      <t xml:space="preserve">
Se logró un porcentaje de 221.11% debido a que los ciudadanos han acudido constantemente a recibir asesorías, alcanzando 199 en lugar de las 90 programadas.
</t>
    </r>
    <r>
      <rPr>
        <b/>
        <sz val="12"/>
        <color theme="1"/>
        <rFont val="Arial"/>
        <family val="2"/>
      </rPr>
      <t>Justificación Anual:</t>
    </r>
    <r>
      <rPr>
        <sz val="12"/>
        <color theme="1"/>
        <rFont val="Arial"/>
        <family val="2"/>
      </rPr>
      <t xml:space="preserve">
En este trimestre logramos un 158.33% de avance anual, con miras a llegar al 100% de nuestra meta anual.</t>
    </r>
  </si>
  <si>
    <r>
      <rPr>
        <b/>
        <sz val="12"/>
        <color theme="1"/>
        <rFont val="Arial"/>
        <family val="2"/>
      </rPr>
      <t xml:space="preserve">Justificacion Trimestral: </t>
    </r>
    <r>
      <rPr>
        <sz val="12"/>
        <color theme="1"/>
        <rFont val="Arial"/>
        <family val="2"/>
      </rPr>
      <t xml:space="preserve">Este indicador tiene como meta anual realizar 1,719 asistencias sociales. En este trimestre se realizaron 768 de las 413 establecidas. Se cumple y rebasa ligeramente la meta, gracias a los servicios ofrecidos y eventos organizados por la Coordinación de Participación Social y la Familia, los cuales han tenido buena respuesta ciudadana obteniendo con ello un 185.96%
</t>
    </r>
    <r>
      <rPr>
        <b/>
        <sz val="12"/>
        <color theme="1"/>
        <rFont val="Arial"/>
        <family val="2"/>
      </rPr>
      <t xml:space="preserve">
Justificación Anual:
</t>
    </r>
    <r>
      <rPr>
        <sz val="12"/>
        <color theme="1"/>
        <rFont val="Arial"/>
        <family val="2"/>
      </rPr>
      <t>En este trimestre logramos un 115.18% de avance anual. Este resultado nos coloca en una buena posición para cumplir con el 100% de la meta anual, garantizando el fortalecimiento continuo del bienestar social en la comunidad a lo largo del año.</t>
    </r>
  </si>
  <si>
    <r>
      <rPr>
        <b/>
        <sz val="12"/>
        <color theme="1"/>
        <rFont val="Arial"/>
        <family val="2"/>
      </rPr>
      <t xml:space="preserve">Justificacion Trimestral: </t>
    </r>
    <r>
      <rPr>
        <sz val="12"/>
        <color theme="1"/>
        <rFont val="Arial"/>
        <family val="2"/>
      </rPr>
      <t xml:space="preserve">Este indicador tiene como meta anual realizar 400 limpiezas de calles y áreas verdes. En este trimestre se realizaron 405 de las 100 establecidas. Se rebasa ampliamente la meta programada obteniendo un 405 % de avance trimestral, gracias al refuerzo en las acciones operativas de limpieza, así como a la respuesta inmediata ante reportes ciudadanos en distintas zonas de la Delegación.
</t>
    </r>
    <r>
      <rPr>
        <b/>
        <sz val="12"/>
        <color theme="1"/>
        <rFont val="Arial"/>
        <family val="2"/>
      </rPr>
      <t>Justificacion Anual:</t>
    </r>
    <r>
      <rPr>
        <sz val="12"/>
        <color theme="1"/>
        <rFont val="Arial"/>
        <family val="2"/>
      </rPr>
      <t xml:space="preserve"> En este trimestre logramos un 251.5% de avance anual.</t>
    </r>
  </si>
  <si>
    <r>
      <rPr>
        <b/>
        <sz val="12"/>
        <color theme="1"/>
        <rFont val="Arial"/>
        <family val="2"/>
      </rPr>
      <t>Justificacion Trimestral</t>
    </r>
    <r>
      <rPr>
        <sz val="12"/>
        <color theme="1"/>
        <rFont val="Arial"/>
        <family val="2"/>
      </rPr>
      <t xml:space="preserve">: Este indicador tiene como meta anual realizar 1,403 atenciones a usuarios en la biblioteca. En este trimestre se realizaron 859 de las 300 establecidas. Se logra una meta del 286.33 %, impulsada por los eventos realizados durante el trimestre, así como por las actividades de promoción de la lectura, las clases de ingles y ajedrez que fomentan el aprendizaje y creatividad de los niños. De igual forma el curso de verano destaco en las visitas a la biblioteca.
</t>
    </r>
    <r>
      <rPr>
        <b/>
        <sz val="12"/>
        <color theme="1"/>
        <rFont val="Arial"/>
        <family val="2"/>
      </rPr>
      <t>Justificación Anual:</t>
    </r>
    <r>
      <rPr>
        <sz val="12"/>
        <color theme="1"/>
        <rFont val="Arial"/>
        <family val="2"/>
      </rPr>
      <t xml:space="preserve">
En este trimestre logramos un 137.42% de avance anual. Este excelente desempeño coloca al equipo en una posición sólida para cumplir con el 100% de la meta anual, manteniendo un alto ritmo de trabajo en los trimestres siguientes.</t>
    </r>
  </si>
  <si>
    <r>
      <rPr>
        <b/>
        <sz val="12"/>
        <color theme="1"/>
        <rFont val="Arial"/>
        <family val="2"/>
      </rPr>
      <t>Justificacion Trimestral:</t>
    </r>
    <r>
      <rPr>
        <sz val="12"/>
        <color theme="1"/>
        <rFont val="Arial"/>
        <family val="2"/>
      </rPr>
      <t xml:space="preserve"> Este indicador tiene como meta anual realizar 1,000 atenciones a reportes ciudadanos. En este trimestre se realizaron 252 de las 250 establecidas. Se alcanza un 100.80 % de la meta proyectada, gracias a la operatividad constante del área y a la cercanía con la ciudadanía, atendiendo oportunamente los reportes para prevenir situaciones que afecten a la población.
</t>
    </r>
    <r>
      <rPr>
        <b/>
        <sz val="12"/>
        <color theme="1"/>
        <rFont val="Arial"/>
        <family val="2"/>
      </rPr>
      <t>Justificación Anual:</t>
    </r>
    <r>
      <rPr>
        <sz val="12"/>
        <color theme="1"/>
        <rFont val="Arial"/>
        <family val="2"/>
      </rPr>
      <t xml:space="preserve">
Al cumplir con el 100.80% en el trimestre, logramos un 92.30% de avance anual. Este resultado nos coloca en una posición sólida para alcanzar el 100% de la meta anual, ajustándonos al comportamiento de los reportes a lo largo del año.</t>
    </r>
  </si>
  <si>
    <r>
      <rPr>
        <b/>
        <sz val="12"/>
        <color theme="1"/>
        <rFont val="Arial"/>
        <family val="2"/>
      </rPr>
      <t xml:space="preserve">Justificacion Trimestral: </t>
    </r>
    <r>
      <rPr>
        <sz val="12"/>
        <color theme="1"/>
        <rFont val="Arial"/>
        <family val="2"/>
      </rPr>
      <t xml:space="preserve">Este indicador tiene como meta anual realizar 40 eventos cívicos, culturales y deportivos. En este trimestre se realizaron 10 de los 10 establecidos. Se alcanza una meta del 100.0 %, gracias a la organización y a la realización constante de eventos, así como a la creciente participación de la población en cada actividad programada.
</t>
    </r>
    <r>
      <rPr>
        <b/>
        <sz val="12"/>
        <color theme="1"/>
        <rFont val="Arial"/>
        <family val="2"/>
      </rPr>
      <t>Justificacion Anual:</t>
    </r>
    <r>
      <rPr>
        <sz val="12"/>
        <color theme="1"/>
        <rFont val="Arial"/>
        <family val="2"/>
      </rPr>
      <t xml:space="preserve"> al cumplir con el 100% en el trimestre, logramos un 80% de avance anual, con miras a llegar al 100% de nuestra meta anual.</t>
    </r>
  </si>
  <si>
    <r>
      <rPr>
        <b/>
        <sz val="12"/>
        <color theme="1"/>
        <rFont val="Arial"/>
        <family val="2"/>
      </rPr>
      <t xml:space="preserve">Justificacion Trimestral:  </t>
    </r>
    <r>
      <rPr>
        <sz val="12"/>
        <color theme="1"/>
        <rFont val="Arial"/>
        <family val="2"/>
      </rPr>
      <t xml:space="preserve">Las Gestiones ciudadanas brindadas de la Subdelegaciòn de Puerto Juàrez,se vio incrementada debido a las diferentes actividades realizadas en cuanto a la actualización de las credenciales para los comisionistas de las Cooperativas Turisticas de Puerto Juárez, Donación de pan y desayunos (cereal, galletas de avena y frutos secos) a los Adultos mayores de la Comunidad de Puerto Juárez. Lo que procovo que se realizaràn Gestiones Ciudadanas Brindadas extras a lo considerado. En este periodo se vio incrementada la meta trazada al llegar al 142.00 %  de  Las Gestiones Ciudadanas Brindadas.
</t>
    </r>
    <r>
      <rPr>
        <b/>
        <sz val="12"/>
        <color theme="1"/>
        <rFont val="Arial"/>
        <family val="2"/>
      </rPr>
      <t>Meta Anual:</t>
    </r>
    <r>
      <rPr>
        <sz val="12"/>
        <color theme="1"/>
        <rFont val="Arial"/>
        <family val="2"/>
      </rPr>
      <t xml:space="preserve"> En este periodo se cumplio el 100.69% de la meta al brindar 355 de las 250 Gestiones ciudadanas brindadas programadas.</t>
    </r>
  </si>
  <si>
    <r>
      <rPr>
        <b/>
        <sz val="12"/>
        <color theme="1"/>
        <rFont val="Arial"/>
        <family val="2"/>
      </rPr>
      <t xml:space="preserve">Justificaciòn Trimestral: </t>
    </r>
    <r>
      <rPr>
        <sz val="12"/>
        <color theme="1"/>
        <rFont val="Arial"/>
        <family val="2"/>
      </rPr>
      <t xml:space="preserve">Los programas sociales difundido, cumplio la meta programada al llegar al 100% de los programas sociales difundidos.
                                                                                                                                                                                          </t>
    </r>
    <r>
      <rPr>
        <b/>
        <sz val="12"/>
        <color theme="1"/>
        <rFont val="Arial"/>
        <family val="2"/>
      </rPr>
      <t>Meta Anual:</t>
    </r>
    <r>
      <rPr>
        <sz val="12"/>
        <color theme="1"/>
        <rFont val="Arial"/>
        <family val="2"/>
      </rPr>
      <t xml:space="preserve"> En este periodo se cumplio el 90.91% de la meta al brindar 8 de los 8 programas sociales difundidos programadas. </t>
    </r>
  </si>
  <si>
    <r>
      <rPr>
        <b/>
        <sz val="12"/>
        <color theme="1"/>
        <rFont val="Arial"/>
        <family val="2"/>
      </rPr>
      <t xml:space="preserve">Justificaciòn Trimestral: </t>
    </r>
    <r>
      <rPr>
        <sz val="12"/>
        <color theme="1"/>
        <rFont val="Arial"/>
        <family val="2"/>
      </rPr>
      <t xml:space="preserve"> Las Plàticas de Concientizaciòn Ciudadana  se vio incrementada debido a las diferentes actividades realizadas en cuanto al recorrido y volanteo para concientización de la Educación Víal para una Mejor Movilidad debido a la problematica que existe por los vehículos que se estacionan en vialidades, accesos, rampas y pasos peatonales. Lo que procovó que se realizaràn Plàticas de Concientizaciòn Ciudadanda extras a lo considerado. En este periodo se vio incrementada la meta trazada al llegar al 300.00 %  de  Las Plàticas de Concientizaciòn Ciudadanas realizadas.   
                                                                                                                                                                                                                                                                                                                                                                                                                            </t>
    </r>
    <r>
      <rPr>
        <b/>
        <sz val="12"/>
        <color theme="1"/>
        <rFont val="Arial"/>
        <family val="2"/>
      </rPr>
      <t>Meta Anual:</t>
    </r>
    <r>
      <rPr>
        <sz val="12"/>
        <color theme="1"/>
        <rFont val="Arial"/>
        <family val="2"/>
      </rPr>
      <t xml:space="preserve"> En este periodo se cumplio el 160.00 %  de la meta al brindar 3 de 1 de las  Pláticas de Concientización Ciudadana programadas</t>
    </r>
  </si>
  <si>
    <r>
      <rPr>
        <b/>
        <sz val="12"/>
        <color theme="1"/>
        <rFont val="Arial"/>
        <family val="2"/>
      </rPr>
      <t xml:space="preserve">Justificaciòn Trimestral: </t>
    </r>
    <r>
      <rPr>
        <sz val="12"/>
        <color theme="1"/>
        <rFont val="Arial"/>
        <family val="2"/>
      </rPr>
      <t xml:space="preserve"> Coordinación de Brigadas de limpieza cumplio la meta programada. En este periodo se cumplio la meta trazada al llegar al 100% de las  Brigadas de limpieza Coordinadas.
</t>
    </r>
    <r>
      <rPr>
        <b/>
        <sz val="12"/>
        <color theme="1"/>
        <rFont val="Arial"/>
        <family val="2"/>
      </rPr>
      <t xml:space="preserve">Meta Anual: </t>
    </r>
    <r>
      <rPr>
        <sz val="12"/>
        <color theme="1"/>
        <rFont val="Arial"/>
        <family val="2"/>
      </rPr>
      <t xml:space="preserve">En este periodo se cumplio el 70.59%  de la meta al brindar 13 de las 17  Brigadas de limpieza Programadas.  </t>
    </r>
  </si>
  <si>
    <r>
      <rPr>
        <b/>
        <sz val="12"/>
        <color theme="1"/>
        <rFont val="Arial"/>
        <family val="2"/>
      </rPr>
      <t>Justificación Trimestral:</t>
    </r>
    <r>
      <rPr>
        <sz val="12"/>
        <color theme="1"/>
        <rFont val="Arial"/>
        <family val="2"/>
      </rPr>
      <t xml:space="preserve">
Se alcanzó el 100% de cumplimiento en este trimestre al realizar 3 eventos cívicos programados, superando las 3 programadas inicialmente.
</t>
    </r>
    <r>
      <rPr>
        <b/>
        <sz val="12"/>
        <color theme="1"/>
        <rFont val="Arial"/>
        <family val="2"/>
      </rPr>
      <t>Justificación Anual:</t>
    </r>
    <r>
      <rPr>
        <sz val="12"/>
        <color theme="1"/>
        <rFont val="Arial"/>
        <family val="2"/>
      </rPr>
      <t xml:space="preserve">
Al cumplir con el 100% en el trimestre, logramos un 77.78% de avance anual, lo que nos coloca en una buena posición para cumplir con el 100% de la meta anual.</t>
    </r>
  </si>
  <si>
    <r>
      <rPr>
        <b/>
        <sz val="12"/>
        <color theme="1"/>
        <rFont val="Arial"/>
        <family val="2"/>
      </rPr>
      <t>Justificación Trimestral:</t>
    </r>
    <r>
      <rPr>
        <sz val="12"/>
        <color theme="1"/>
        <rFont val="Arial"/>
        <family val="2"/>
      </rPr>
      <t xml:space="preserve">
Se cumplió al 100% con la meta trimestral al ejecutar 3 proyectos de los 3 programados, lo que demuestra la capacidad del área para implementar proyectos estratégicos de manera eficaz. 
</t>
    </r>
    <r>
      <rPr>
        <b/>
        <sz val="12"/>
        <color theme="1"/>
        <rFont val="Arial"/>
        <family val="2"/>
      </rPr>
      <t xml:space="preserve">Justificación anual: </t>
    </r>
    <r>
      <rPr>
        <sz val="12"/>
        <color theme="1"/>
        <rFont val="Arial"/>
        <family val="2"/>
      </rPr>
      <t>Con un cumplimiento del 100% en el trimestre, se ha alcanzado un avance del 83.33% de la meta anual de 6 proyectos. Este buen desempeño proyecta que se alcanzará el cumplimiento total de la meta anual.</t>
    </r>
  </si>
  <si>
    <r>
      <rPr>
        <b/>
        <sz val="12"/>
        <color theme="1"/>
        <rFont val="Arial"/>
        <family val="2"/>
      </rPr>
      <t>Justificación Trimestral:</t>
    </r>
    <r>
      <rPr>
        <sz val="12"/>
        <color theme="1"/>
        <rFont val="Arial"/>
        <family val="2"/>
      </rPr>
      <t xml:space="preserve">
Este indicador tiene como meta anual realizar 1,191 audiencias. En este trimestre se realizaron 298 audiencias de las 298 programadas, lo que da como resultado el 100% de avance trimestral.
</t>
    </r>
    <r>
      <rPr>
        <b/>
        <sz val="12"/>
        <color theme="1"/>
        <rFont val="Arial"/>
        <family val="2"/>
      </rPr>
      <t xml:space="preserve">Justificación Anual: </t>
    </r>
    <r>
      <rPr>
        <sz val="12"/>
        <color theme="1"/>
        <rFont val="Arial"/>
        <family val="2"/>
      </rPr>
      <t>logramos un 75.08% de avance anual, con miras a llegar al 100% de nuestra meta anual.</t>
    </r>
  </si>
  <si>
    <r>
      <rPr>
        <b/>
        <sz val="12"/>
        <color theme="1"/>
        <rFont val="Arial"/>
        <family val="2"/>
      </rPr>
      <t>Justificación Trimestral:</t>
    </r>
    <r>
      <rPr>
        <sz val="12"/>
        <color theme="1"/>
        <rFont val="Arial"/>
        <family val="2"/>
      </rPr>
      <t xml:space="preserve">
Este indicador tiene como meta anual realizar 2,290 peticiones. En este trimestre se realizaron 573 peticiones de las 572 programadas, lo que da como resultado el 100.17% de avance trimestral.
</t>
    </r>
    <r>
      <rPr>
        <b/>
        <sz val="12"/>
        <color theme="1"/>
        <rFont val="Arial"/>
        <family val="2"/>
      </rPr>
      <t>Justificación Anual:</t>
    </r>
    <r>
      <rPr>
        <sz val="12"/>
        <color theme="1"/>
        <rFont val="Arial"/>
        <family val="2"/>
      </rPr>
      <t xml:space="preserve">
Al cumplir con el 100.17% en el trimestre, logramos un 75.07% de avance anual, con miras a llegar al 100% de nuestra meta anual.</t>
    </r>
  </si>
  <si>
    <r>
      <rPr>
        <b/>
        <sz val="12"/>
        <color rgb="FF000000"/>
        <rFont val="Calibri"/>
        <family val="2"/>
        <scheme val="minor"/>
      </rPr>
      <t xml:space="preserve">Justificación anual: </t>
    </r>
    <r>
      <rPr>
        <sz val="12"/>
        <color rgb="FF000000"/>
        <rFont val="Calibri"/>
        <family val="2"/>
        <scheme val="minor"/>
      </rPr>
      <t xml:space="preserve">
Se alcanzó un 100% de cumplimiento en el componente de planeación, programación y presupuestación. Las dependencias y entidades del municipio de Benito Juárez, dependientes directas de la Presidencia Municipal, han fortalecido con éxito la vinculación entre estas etapas clave, garantizando la efectividad y alineación en la ejecución de proyectos y el manejo de recursos. Este desempeño se refleja en los resultados del PBR l 2025, en los cuales el municipio de Benito Juárez obtuvo un segundo lugar a nivel nacional, destacándose por la calidad en la gestión de su planeación y ejecución presupuestaria, lo que refuerza el compromiso con la mejora continua en los procesos administrativos. ( estos datos se publican cada año durante el mes de abril, lo que corresponde al segundo trimestre de 2025)</t>
    </r>
  </si>
  <si>
    <r>
      <rPr>
        <b/>
        <sz val="12"/>
        <color rgb="FF000000"/>
        <rFont val="Calibri"/>
        <family val="2"/>
        <scheme val="minor"/>
      </rPr>
      <t xml:space="preserve">Justificación Trimestral:  </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
</t>
    </r>
    <r>
      <rPr>
        <b/>
        <sz val="12"/>
        <color rgb="FF000000"/>
        <rFont val="Calibri"/>
        <family val="2"/>
        <scheme val="minor"/>
      </rPr>
      <t>Justificación Anual:</t>
    </r>
    <r>
      <rPr>
        <sz val="12"/>
        <color rgb="FF000000"/>
        <rFont val="Calibri"/>
        <family val="2"/>
        <scheme val="minor"/>
      </rPr>
      <t xml:space="preserve">
La meta anual es del 75.01% como se esperaba con base a la metra trimestral alcanzada.</t>
    </r>
  </si>
  <si>
    <t>PERÍODO QUE SE INFORMA: DEL 1 DE ENERO AL 30 DE SEPTIEMBRE 2025</t>
  </si>
  <si>
    <t>ELABORÓ
Lic. Jonathan Brunner Eissenvenn
Coordinador Administrativo de la Presidencia Municipal</t>
  </si>
  <si>
    <t>REVISÓ
Lic. José Fernando Díaz Nuñez
Dirección de Planeación de la DGPM</t>
  </si>
  <si>
    <t>AUTORIZÓ
Lic. Patricio de la Peña Ruiz de Chávez
Secretaria 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</si>
</sst>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4"/>
      <color theme="1"/>
      <name val="Arial"/>
      <family val="2"/>
    </font>
    <font>
      <b/>
      <sz val="12"/>
      <color theme="1"/>
      <name val="Calibri"/>
      <family val="2"/>
      <scheme val="minor"/>
    </font>
    <font>
      <b/>
      <sz val="12"/>
      <color theme="1"/>
      <name val="Arial"/>
      <family val="2"/>
    </font>
    <font>
      <sz val="12"/>
      <color theme="1"/>
      <name val="Calibri"/>
      <family val="2"/>
      <scheme val="minor"/>
    </font>
    <font>
      <sz val="12"/>
      <color rgb="FF000000"/>
      <name val="Calibri"/>
      <family val="2"/>
      <scheme val="minor"/>
    </font>
    <font>
      <b/>
      <sz val="12"/>
      <color rgb="FF000000"/>
      <name val="Calibri"/>
      <family val="2"/>
      <scheme val="minor"/>
    </font>
    <font>
      <b/>
      <sz val="20"/>
      <color theme="1"/>
      <name val="Calibri"/>
      <family val="2"/>
      <scheme val="minor"/>
    </font>
    <font>
      <sz val="12"/>
      <color theme="1"/>
      <name val="Arial"/>
      <family val="2"/>
    </font>
    <font>
      <sz val="12"/>
      <name val="Calibri"/>
      <family val="2"/>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style="dashed">
        <color theme="1"/>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dashed">
        <color theme="1"/>
      </right>
      <top style="dashed">
        <color theme="1"/>
      </top>
      <bottom style="dashed">
        <color theme="1"/>
      </bottom>
      <diagonal/>
    </border>
    <border>
      <left/>
      <right/>
      <top style="dashed">
        <color theme="1"/>
      </top>
      <bottom style="dashed">
        <color theme="1"/>
      </bottom>
      <diagonal/>
    </border>
    <border>
      <left/>
      <right/>
      <top style="medium">
        <color auto="1"/>
      </top>
      <bottom/>
      <diagonal/>
    </border>
  </borders>
  <cellStyleXfs count="2">
    <xf numFmtId="0" fontId="0" fillId="0" borderId="0"/>
    <xf numFmtId="9" fontId="4" fillId="0" borderId="0" applyFont="0" applyFill="0" applyBorder="0" applyAlignment="0" applyProtection="0"/>
  </cellStyleXfs>
  <cellXfs count="74">
    <xf numFmtId="0" fontId="0" fillId="0" borderId="0" xfId="0"/>
    <xf numFmtId="0" fontId="0" fillId="0" borderId="2" xfId="0" applyBorder="1"/>
    <xf numFmtId="0" fontId="0" fillId="0" borderId="1" xfId="0" applyBorder="1"/>
    <xf numFmtId="0" fontId="0" fillId="0" borderId="3" xfId="0" applyBorder="1"/>
    <xf numFmtId="0" fontId="0" fillId="0" borderId="0" xfId="0" applyAlignment="1">
      <alignment horizontal="center" vertical="center"/>
    </xf>
    <xf numFmtId="10" fontId="0" fillId="0" borderId="4" xfId="0" applyNumberFormat="1" applyBorder="1" applyAlignment="1">
      <alignment horizontal="center" vertical="center"/>
    </xf>
    <xf numFmtId="0" fontId="0" fillId="0" borderId="4" xfId="0" applyBorder="1" applyAlignment="1">
      <alignment horizontal="center" vertical="center"/>
    </xf>
    <xf numFmtId="1" fontId="0" fillId="0" borderId="4" xfId="0" applyNumberFormat="1" applyBorder="1" applyAlignment="1">
      <alignment horizontal="center" vertical="center"/>
    </xf>
    <xf numFmtId="1" fontId="0" fillId="0" borderId="11" xfId="0" applyNumberFormat="1" applyBorder="1" applyAlignment="1">
      <alignment horizontal="center" vertical="center"/>
    </xf>
    <xf numFmtId="9" fontId="0" fillId="0" borderId="4" xfId="1" applyFont="1" applyBorder="1" applyAlignment="1">
      <alignment horizontal="center" vertical="center"/>
    </xf>
    <xf numFmtId="1" fontId="0" fillId="0" borderId="4" xfId="0" applyNumberFormat="1" applyBorder="1" applyAlignment="1">
      <alignment vertical="center"/>
    </xf>
    <xf numFmtId="1" fontId="0" fillId="0" borderId="11" xfId="0" applyNumberFormat="1" applyBorder="1" applyAlignment="1">
      <alignment vertical="center"/>
    </xf>
    <xf numFmtId="9" fontId="0" fillId="0" borderId="4" xfId="1" applyFont="1" applyBorder="1" applyAlignment="1">
      <alignment vertical="center"/>
    </xf>
    <xf numFmtId="1" fontId="7" fillId="0" borderId="13"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9" fontId="7" fillId="0" borderId="13" xfId="1" applyFont="1" applyFill="1" applyBorder="1" applyAlignment="1">
      <alignment horizontal="center" vertical="center" wrapText="1"/>
    </xf>
    <xf numFmtId="1" fontId="7" fillId="0" borderId="16" xfId="0" applyNumberFormat="1" applyFont="1" applyBorder="1" applyAlignment="1">
      <alignment horizontal="center" vertical="center" wrapText="1"/>
    </xf>
    <xf numFmtId="1" fontId="7" fillId="2" borderId="14" xfId="0" applyNumberFormat="1" applyFont="1" applyFill="1" applyBorder="1" applyAlignment="1">
      <alignment horizontal="center" vertical="center" wrapText="1"/>
    </xf>
    <xf numFmtId="1" fontId="7" fillId="0" borderId="17" xfId="0" applyNumberFormat="1" applyFont="1" applyBorder="1" applyAlignment="1">
      <alignment horizontal="center" vertical="center" wrapText="1"/>
    </xf>
    <xf numFmtId="1" fontId="7" fillId="0" borderId="18" xfId="0" applyNumberFormat="1" applyFont="1" applyBorder="1" applyAlignment="1">
      <alignment horizontal="center" vertical="center" wrapText="1"/>
    </xf>
    <xf numFmtId="1" fontId="0" fillId="0" borderId="0" xfId="0" applyNumberFormat="1"/>
    <xf numFmtId="0" fontId="2" fillId="0" borderId="4" xfId="0" applyFont="1" applyBorder="1" applyAlignment="1">
      <alignment horizontal="center" vertical="center" wrapText="1"/>
    </xf>
    <xf numFmtId="1" fontId="8" fillId="0" borderId="9" xfId="0" applyNumberFormat="1" applyFont="1" applyBorder="1" applyAlignment="1">
      <alignment vertical="center" wrapText="1"/>
    </xf>
    <xf numFmtId="1" fontId="8" fillId="0" borderId="12" xfId="0" applyNumberFormat="1" applyFont="1" applyBorder="1" applyAlignment="1">
      <alignment vertical="center" wrapText="1"/>
    </xf>
    <xf numFmtId="0" fontId="5" fillId="0" borderId="9" xfId="0" applyFont="1" applyBorder="1" applyAlignment="1">
      <alignment vertical="top" wrapText="1"/>
    </xf>
    <xf numFmtId="1" fontId="4" fillId="0" borderId="25"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0" fontId="2" fillId="0" borderId="0" xfId="0" applyFont="1"/>
    <xf numFmtId="0" fontId="2" fillId="0" borderId="2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0" fontId="0" fillId="0" borderId="21" xfId="0" applyNumberFormat="1" applyBorder="1" applyAlignment="1">
      <alignment horizontal="center" vertical="center"/>
    </xf>
    <xf numFmtId="10" fontId="0" fillId="0" borderId="22" xfId="0" applyNumberFormat="1" applyBorder="1" applyAlignment="1">
      <alignment horizontal="center" vertical="center"/>
    </xf>
    <xf numFmtId="10" fontId="0" fillId="0" borderId="4" xfId="0" applyNumberFormat="1" applyBorder="1" applyAlignment="1">
      <alignment horizontal="center" vertical="center"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1" fontId="0" fillId="0" borderId="4" xfId="0" applyNumberFormat="1" applyBorder="1" applyAlignment="1">
      <alignment horizontal="left" vertical="center" wrapText="1"/>
    </xf>
    <xf numFmtId="1" fontId="0" fillId="0" borderId="11" xfId="0" applyNumberFormat="1" applyBorder="1" applyAlignment="1">
      <alignment horizontal="left" vertical="center" wrapText="1"/>
    </xf>
    <xf numFmtId="1" fontId="5" fillId="0" borderId="8" xfId="0" applyNumberFormat="1" applyFont="1" applyBorder="1" applyAlignment="1">
      <alignment horizontal="justify" vertical="center" wrapText="1"/>
    </xf>
    <xf numFmtId="0" fontId="0" fillId="0" borderId="4" xfId="0" applyBorder="1" applyAlignment="1">
      <alignment horizontal="center" vertical="center"/>
    </xf>
    <xf numFmtId="0" fontId="0" fillId="0" borderId="11" xfId="0" applyBorder="1" applyAlignment="1">
      <alignment horizontal="center" vertical="center"/>
    </xf>
    <xf numFmtId="10" fontId="0" fillId="0" borderId="11" xfId="0" applyNumberFormat="1"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1" fontId="8" fillId="0" borderId="9" xfId="0" applyNumberFormat="1" applyFont="1" applyBorder="1" applyAlignment="1">
      <alignment horizontal="left" vertical="center" wrapText="1"/>
    </xf>
    <xf numFmtId="1" fontId="8" fillId="0" borderId="12" xfId="0" applyNumberFormat="1" applyFont="1" applyBorder="1" applyAlignment="1">
      <alignment horizontal="left" vertical="center" wrapText="1"/>
    </xf>
    <xf numFmtId="0" fontId="5" fillId="0" borderId="9" xfId="0" applyFont="1" applyBorder="1" applyAlignment="1">
      <alignment horizontal="left" vertical="top" wrapText="1"/>
    </xf>
    <xf numFmtId="1" fontId="0" fillId="0" borderId="4" xfId="0" applyNumberFormat="1" applyBorder="1" applyAlignment="1">
      <alignment horizontal="center" vertical="center"/>
    </xf>
    <xf numFmtId="1" fontId="0" fillId="0" borderId="11" xfId="0" applyNumberFormat="1" applyBorder="1" applyAlignment="1">
      <alignment horizontal="center" vertical="center"/>
    </xf>
    <xf numFmtId="9" fontId="0" fillId="0" borderId="4" xfId="1" applyFont="1" applyBorder="1" applyAlignment="1">
      <alignment horizontal="center" vertical="center"/>
    </xf>
    <xf numFmtId="1" fontId="0" fillId="0" borderId="8" xfId="0" applyNumberFormat="1" applyBorder="1" applyAlignment="1">
      <alignment horizontal="justify" vertical="center" wrapText="1"/>
    </xf>
    <xf numFmtId="1" fontId="5" fillId="0" borderId="10" xfId="0" applyNumberFormat="1" applyFont="1" applyBorder="1" applyAlignment="1">
      <alignment horizontal="justify" vertical="center" wrapText="1"/>
    </xf>
    <xf numFmtId="1" fontId="6" fillId="0" borderId="8" xfId="0" applyNumberFormat="1" applyFont="1" applyBorder="1" applyAlignment="1">
      <alignment horizontal="justify" vertical="center" wrapText="1"/>
    </xf>
    <xf numFmtId="1" fontId="5" fillId="0" borderId="8" xfId="0" applyNumberFormat="1" applyFont="1" applyBorder="1" applyAlignment="1">
      <alignment horizontal="center" vertical="center" wrapText="1"/>
    </xf>
    <xf numFmtId="1" fontId="0" fillId="0" borderId="8" xfId="0" applyNumberFormat="1" applyBorder="1" applyAlignment="1">
      <alignment horizontal="left" vertical="center" wrapText="1"/>
    </xf>
    <xf numFmtId="0" fontId="0" fillId="0" borderId="4" xfId="0"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3" fillId="0" borderId="5"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5" fillId="0" borderId="8" xfId="0" applyFont="1" applyBorder="1" applyAlignment="1">
      <alignment horizontal="left" vertical="center" wrapText="1"/>
    </xf>
    <xf numFmtId="10" fontId="0" fillId="0" borderId="4" xfId="0" applyNumberFormat="1" applyBorder="1" applyAlignment="1">
      <alignment horizontal="center" vertical="center"/>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cellXfs>
  <cellStyles count="2">
    <cellStyle name="Normal" xfId="0" builtinId="0"/>
    <cellStyle name="Porcentaje" xfId="1" builtinId="5"/>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2</xdr:col>
      <xdr:colOff>479652</xdr:colOff>
      <xdr:row>2</xdr:row>
      <xdr:rowOff>196101</xdr:rowOff>
    </xdr:from>
    <xdr:to>
      <xdr:col>2</xdr:col>
      <xdr:colOff>1400402</xdr:colOff>
      <xdr:row>7</xdr:row>
      <xdr:rowOff>61004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166938" y="604315"/>
          <a:ext cx="920750" cy="96708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O153"/>
  <sheetViews>
    <sheetView tabSelected="1" topLeftCell="A53" zoomScale="60" zoomScaleNormal="60" zoomScaleSheetLayoutView="40" workbookViewId="0">
      <selection activeCell="D53" sqref="D53:D54"/>
    </sheetView>
  </sheetViews>
  <sheetFormatPr baseColWidth="10" defaultColWidth="11" defaultRowHeight="15.75" x14ac:dyDescent="0.25"/>
  <cols>
    <col min="3" max="3" width="45.875" customWidth="1"/>
    <col min="4" max="4" width="34.5" customWidth="1"/>
    <col min="5" max="5" width="20.5" customWidth="1"/>
    <col min="6" max="6" width="18" customWidth="1"/>
    <col min="7" max="7" width="16" customWidth="1"/>
    <col min="8" max="8" width="15.625" customWidth="1"/>
    <col min="9" max="12" width="13.875" customWidth="1"/>
    <col min="13" max="14" width="24" customWidth="1"/>
    <col min="15" max="15" width="64.5" customWidth="1"/>
  </cols>
  <sheetData>
    <row r="3" spans="3:15" x14ac:dyDescent="0.25">
      <c r="C3" s="1"/>
      <c r="D3" s="2"/>
      <c r="E3" s="2"/>
      <c r="F3" s="2"/>
      <c r="G3" s="2"/>
      <c r="H3" s="2"/>
      <c r="I3" s="2"/>
      <c r="J3" s="2"/>
      <c r="K3" s="2"/>
      <c r="L3" s="2"/>
      <c r="M3" s="2"/>
      <c r="N3" s="2"/>
      <c r="O3" s="2"/>
    </row>
    <row r="4" spans="3:15" ht="18" x14ac:dyDescent="0.25">
      <c r="C4" s="3"/>
      <c r="D4" s="61" t="s">
        <v>0</v>
      </c>
      <c r="E4" s="61"/>
      <c r="F4" s="61"/>
      <c r="G4" s="61"/>
      <c r="H4" s="61"/>
      <c r="I4" s="61"/>
      <c r="J4" s="61"/>
      <c r="K4" s="61"/>
      <c r="L4" s="61"/>
      <c r="M4" s="61"/>
      <c r="N4" s="61"/>
      <c r="O4" s="61"/>
    </row>
    <row r="5" spans="3:15" ht="18" x14ac:dyDescent="0.25">
      <c r="C5" s="3"/>
      <c r="D5" s="61" t="s">
        <v>1</v>
      </c>
      <c r="E5" s="61"/>
      <c r="F5" s="61"/>
      <c r="G5" s="61"/>
      <c r="H5" s="61"/>
      <c r="I5" s="61"/>
      <c r="J5" s="61"/>
      <c r="K5" s="61"/>
      <c r="L5" s="61"/>
      <c r="M5" s="61"/>
      <c r="N5" s="61"/>
      <c r="O5" s="61"/>
    </row>
    <row r="6" spans="3:15" ht="18" x14ac:dyDescent="0.25">
      <c r="C6" s="3"/>
      <c r="D6" s="62" t="s">
        <v>285</v>
      </c>
      <c r="E6" s="62"/>
      <c r="F6" s="62"/>
      <c r="G6" s="62"/>
      <c r="H6" s="62"/>
      <c r="I6" s="62"/>
      <c r="J6" s="62"/>
      <c r="K6" s="62"/>
      <c r="L6" s="62"/>
      <c r="M6" s="62"/>
      <c r="N6" s="62"/>
      <c r="O6" s="62"/>
    </row>
    <row r="7" spans="3:15" x14ac:dyDescent="0.25">
      <c r="C7" s="3"/>
    </row>
    <row r="8" spans="3:15" ht="16.5" thickBot="1" x14ac:dyDescent="0.3">
      <c r="C8" s="3"/>
    </row>
    <row r="9" spans="3:15" ht="39" customHeight="1" x14ac:dyDescent="0.25">
      <c r="C9" s="67" t="s">
        <v>17</v>
      </c>
      <c r="D9" s="63"/>
      <c r="E9" s="63"/>
      <c r="F9" s="63" t="s">
        <v>116</v>
      </c>
      <c r="G9" s="63"/>
      <c r="H9" s="63"/>
      <c r="I9" s="63"/>
      <c r="J9" s="63"/>
      <c r="K9" s="63"/>
      <c r="L9" s="63"/>
      <c r="M9" s="63"/>
      <c r="N9" s="63"/>
      <c r="O9" s="64"/>
    </row>
    <row r="10" spans="3:15" ht="27.95" customHeight="1" x14ac:dyDescent="0.25">
      <c r="C10" s="69" t="s">
        <v>2</v>
      </c>
      <c r="D10" s="65" t="s">
        <v>3</v>
      </c>
      <c r="E10" s="65" t="s">
        <v>18</v>
      </c>
      <c r="F10" s="65" t="s">
        <v>4</v>
      </c>
      <c r="G10" s="66" t="s">
        <v>5</v>
      </c>
      <c r="H10" s="66"/>
      <c r="I10" s="66"/>
      <c r="J10" s="66"/>
      <c r="K10" s="66"/>
      <c r="L10" s="66"/>
      <c r="M10" s="66"/>
      <c r="N10" s="66"/>
      <c r="O10" s="68" t="s">
        <v>6</v>
      </c>
    </row>
    <row r="11" spans="3:15" ht="32.1" customHeight="1" x14ac:dyDescent="0.25">
      <c r="C11" s="69"/>
      <c r="D11" s="65"/>
      <c r="E11" s="65"/>
      <c r="F11" s="65"/>
      <c r="G11" s="65" t="s">
        <v>7</v>
      </c>
      <c r="H11" s="65" t="s">
        <v>8</v>
      </c>
      <c r="I11" s="66" t="s">
        <v>9</v>
      </c>
      <c r="J11" s="66"/>
      <c r="K11" s="66"/>
      <c r="L11" s="66"/>
      <c r="M11" s="66" t="s">
        <v>10</v>
      </c>
      <c r="N11" s="66"/>
      <c r="O11" s="68"/>
    </row>
    <row r="12" spans="3:15" ht="31.5" x14ac:dyDescent="0.25">
      <c r="C12" s="69"/>
      <c r="D12" s="65"/>
      <c r="E12" s="65"/>
      <c r="F12" s="65"/>
      <c r="G12" s="65"/>
      <c r="H12" s="65"/>
      <c r="I12" s="22" t="s">
        <v>11</v>
      </c>
      <c r="J12" s="22" t="s">
        <v>12</v>
      </c>
      <c r="K12" s="22" t="s">
        <v>13</v>
      </c>
      <c r="L12" s="22" t="s">
        <v>14</v>
      </c>
      <c r="M12" s="22" t="s">
        <v>15</v>
      </c>
      <c r="N12" s="22" t="s">
        <v>16</v>
      </c>
      <c r="O12" s="68"/>
    </row>
    <row r="13" spans="3:15" ht="90.75" customHeight="1" x14ac:dyDescent="0.25">
      <c r="C13" s="70" t="s">
        <v>183</v>
      </c>
      <c r="D13" s="60" t="s">
        <v>179</v>
      </c>
      <c r="E13" s="47" t="s">
        <v>19</v>
      </c>
      <c r="F13" s="44" t="s">
        <v>180</v>
      </c>
      <c r="G13" s="71" t="s">
        <v>181</v>
      </c>
      <c r="H13" s="44" t="s">
        <v>24</v>
      </c>
      <c r="I13" s="5">
        <v>0.20117499999999999</v>
      </c>
      <c r="J13" s="5">
        <v>0.20119999999999999</v>
      </c>
      <c r="K13" s="5">
        <v>0.20119999999999999</v>
      </c>
      <c r="L13" s="5" t="s">
        <v>182</v>
      </c>
      <c r="M13" s="38">
        <f>(K13/K14)</f>
        <v>1.0001242699142538</v>
      </c>
      <c r="N13" s="47">
        <v>75.010000000000005</v>
      </c>
      <c r="O13" s="51" t="s">
        <v>284</v>
      </c>
    </row>
    <row r="14" spans="3:15" ht="155.1" customHeight="1" x14ac:dyDescent="0.25">
      <c r="C14" s="70"/>
      <c r="D14" s="60"/>
      <c r="E14" s="47"/>
      <c r="F14" s="44"/>
      <c r="G14" s="71"/>
      <c r="H14" s="44"/>
      <c r="I14" s="5">
        <v>0.20117499999999999</v>
      </c>
      <c r="J14" s="5">
        <v>0.20117499999999999</v>
      </c>
      <c r="K14" s="5">
        <v>0.20117499999999999</v>
      </c>
      <c r="L14" s="5">
        <v>0.20117499999999999</v>
      </c>
      <c r="M14" s="38"/>
      <c r="N14" s="38" t="str">
        <f>IFERROR((E14+F14)/(#REF!),"No Programado")</f>
        <v>No Programado</v>
      </c>
      <c r="O14" s="51"/>
    </row>
    <row r="15" spans="3:15" ht="155.1" customHeight="1" x14ac:dyDescent="0.25">
      <c r="C15" s="72" t="s">
        <v>187</v>
      </c>
      <c r="D15" s="32" t="s">
        <v>184</v>
      </c>
      <c r="E15" s="32" t="s">
        <v>19</v>
      </c>
      <c r="F15" s="34" t="s">
        <v>185</v>
      </c>
      <c r="G15" s="36">
        <v>1</v>
      </c>
      <c r="H15" s="34" t="s">
        <v>186</v>
      </c>
      <c r="I15" s="5"/>
      <c r="J15" s="5">
        <v>1</v>
      </c>
      <c r="K15" s="5"/>
      <c r="L15" s="5"/>
      <c r="M15" s="38">
        <f>(J15/J16)</f>
        <v>1</v>
      </c>
      <c r="N15" s="38">
        <f>((I15+J15+K15)/(G15))</f>
        <v>1</v>
      </c>
      <c r="O15" s="39" t="s">
        <v>283</v>
      </c>
    </row>
    <row r="16" spans="3:15" ht="155.1" customHeight="1" x14ac:dyDescent="0.25">
      <c r="C16" s="73"/>
      <c r="D16" s="33"/>
      <c r="E16" s="33"/>
      <c r="F16" s="35"/>
      <c r="G16" s="37"/>
      <c r="H16" s="35"/>
      <c r="I16" s="5"/>
      <c r="J16" s="5">
        <v>1</v>
      </c>
      <c r="K16" s="5"/>
      <c r="L16" s="5"/>
      <c r="M16" s="38"/>
      <c r="N16" s="38" t="str">
        <f>IFERROR((E16+F16)/(#REF!),"No Programado")</f>
        <v>No Programado</v>
      </c>
      <c r="O16" s="40"/>
    </row>
    <row r="17" spans="2:15" ht="138" customHeight="1" x14ac:dyDescent="0.25">
      <c r="B17" s="4"/>
      <c r="C17" s="43" t="s">
        <v>188</v>
      </c>
      <c r="D17" s="41" t="s">
        <v>26</v>
      </c>
      <c r="E17" s="47" t="s">
        <v>19</v>
      </c>
      <c r="F17" s="44" t="s">
        <v>25</v>
      </c>
      <c r="G17" s="52">
        <v>473</v>
      </c>
      <c r="H17" s="44" t="s">
        <v>24</v>
      </c>
      <c r="I17" s="6">
        <v>118</v>
      </c>
      <c r="J17" s="6">
        <v>118</v>
      </c>
      <c r="K17" s="6">
        <v>118</v>
      </c>
      <c r="L17" s="5"/>
      <c r="M17" s="38">
        <f>(K17/K18)</f>
        <v>1</v>
      </c>
      <c r="N17" s="38">
        <f t="shared" ref="N17" si="0">((I17+J17+K17)/(G17))</f>
        <v>0.7484143763213531</v>
      </c>
      <c r="O17" s="49" t="s">
        <v>222</v>
      </c>
    </row>
    <row r="18" spans="2:15" ht="176.1" customHeight="1" x14ac:dyDescent="0.25">
      <c r="C18" s="43"/>
      <c r="D18" s="41"/>
      <c r="E18" s="47"/>
      <c r="F18" s="44"/>
      <c r="G18" s="52"/>
      <c r="H18" s="44"/>
      <c r="I18" s="7">
        <v>118</v>
      </c>
      <c r="J18" s="7">
        <v>118</v>
      </c>
      <c r="K18" s="7">
        <v>118</v>
      </c>
      <c r="L18" s="7">
        <v>119</v>
      </c>
      <c r="M18" s="38"/>
      <c r="N18" s="38" t="str">
        <f>IFERROR((E18+F18)/(#REF!),"No Programado")</f>
        <v>No Programado</v>
      </c>
      <c r="O18" s="49"/>
    </row>
    <row r="19" spans="2:15" ht="90.75" customHeight="1" x14ac:dyDescent="0.25">
      <c r="C19" s="43" t="s">
        <v>189</v>
      </c>
      <c r="D19" s="41" t="s">
        <v>27</v>
      </c>
      <c r="E19" s="47" t="s">
        <v>19</v>
      </c>
      <c r="F19" s="44" t="s">
        <v>25</v>
      </c>
      <c r="G19" s="52">
        <v>2290</v>
      </c>
      <c r="H19" s="44" t="s">
        <v>24</v>
      </c>
      <c r="I19" s="7">
        <v>573</v>
      </c>
      <c r="J19" s="6">
        <v>573</v>
      </c>
      <c r="K19" s="6">
        <v>573</v>
      </c>
      <c r="L19" s="6"/>
      <c r="M19" s="38">
        <f t="shared" ref="M19" si="1">(K19/K20)</f>
        <v>1.0017482517482517</v>
      </c>
      <c r="N19" s="38">
        <f t="shared" ref="N19" si="2">((I19+J19+K19)/(G19))</f>
        <v>0.75065502183406119</v>
      </c>
      <c r="O19" s="49" t="s">
        <v>282</v>
      </c>
    </row>
    <row r="20" spans="2:15" ht="90.75" customHeight="1" x14ac:dyDescent="0.25">
      <c r="C20" s="43"/>
      <c r="D20" s="41"/>
      <c r="E20" s="47"/>
      <c r="F20" s="44"/>
      <c r="G20" s="52"/>
      <c r="H20" s="44"/>
      <c r="I20" s="7">
        <v>573</v>
      </c>
      <c r="J20" s="7">
        <v>573</v>
      </c>
      <c r="K20" s="7">
        <v>572</v>
      </c>
      <c r="L20" s="7">
        <v>572</v>
      </c>
      <c r="M20" s="38"/>
      <c r="N20" s="38" t="str">
        <f>IFERROR((E20+F20)/(#REF!),"No Programado")</f>
        <v>No Programado</v>
      </c>
      <c r="O20" s="49"/>
    </row>
    <row r="21" spans="2:15" ht="90.75" customHeight="1" x14ac:dyDescent="0.25">
      <c r="C21" s="43" t="s">
        <v>190</v>
      </c>
      <c r="D21" s="41" t="s">
        <v>28</v>
      </c>
      <c r="E21" s="47" t="s">
        <v>19</v>
      </c>
      <c r="F21" s="44" t="s">
        <v>25</v>
      </c>
      <c r="G21" s="52">
        <v>1190.6666666666667</v>
      </c>
      <c r="H21" s="44" t="s">
        <v>24</v>
      </c>
      <c r="I21" s="7">
        <v>298</v>
      </c>
      <c r="J21" s="6">
        <v>298</v>
      </c>
      <c r="K21" s="6">
        <v>298</v>
      </c>
      <c r="L21" s="6"/>
      <c r="M21" s="38">
        <f t="shared" ref="M21" si="3">(K21/K22)</f>
        <v>1</v>
      </c>
      <c r="N21" s="38">
        <f t="shared" ref="N21" si="4">((I21+J21+K21)/(G21))</f>
        <v>0.75083986562150051</v>
      </c>
      <c r="O21" s="49" t="s">
        <v>281</v>
      </c>
    </row>
    <row r="22" spans="2:15" ht="90.75" customHeight="1" x14ac:dyDescent="0.25">
      <c r="C22" s="43"/>
      <c r="D22" s="41"/>
      <c r="E22" s="47"/>
      <c r="F22" s="44"/>
      <c r="G22" s="52"/>
      <c r="H22" s="44"/>
      <c r="I22" s="7">
        <v>298</v>
      </c>
      <c r="J22" s="7">
        <v>298</v>
      </c>
      <c r="K22" s="7">
        <v>298</v>
      </c>
      <c r="L22" s="7">
        <v>297</v>
      </c>
      <c r="M22" s="38"/>
      <c r="N22" s="38" t="str">
        <f>IFERROR((E22+F22)/(#REF!),"No Programado")</f>
        <v>No Programado</v>
      </c>
      <c r="O22" s="49"/>
    </row>
    <row r="23" spans="2:15" ht="90.75" customHeight="1" x14ac:dyDescent="0.25">
      <c r="B23" s="4" t="s">
        <v>117</v>
      </c>
      <c r="C23" s="43" t="s">
        <v>191</v>
      </c>
      <c r="D23" s="41" t="s">
        <v>29</v>
      </c>
      <c r="E23" s="47" t="s">
        <v>19</v>
      </c>
      <c r="F23" s="44" t="s">
        <v>25</v>
      </c>
      <c r="G23" s="52">
        <v>6</v>
      </c>
      <c r="H23" s="44" t="s">
        <v>24</v>
      </c>
      <c r="I23" s="7">
        <v>1</v>
      </c>
      <c r="J23" s="6">
        <v>1</v>
      </c>
      <c r="K23" s="6">
        <v>3</v>
      </c>
      <c r="L23" s="6"/>
      <c r="M23" s="38">
        <f t="shared" ref="M23" si="5">(K23/K24)</f>
        <v>1</v>
      </c>
      <c r="N23" s="38">
        <f t="shared" ref="N23" si="6">((I23+J23+K23)/(G23))</f>
        <v>0.83333333333333337</v>
      </c>
      <c r="O23" s="49" t="s">
        <v>280</v>
      </c>
    </row>
    <row r="24" spans="2:15" ht="90.75" customHeight="1" x14ac:dyDescent="0.25">
      <c r="C24" s="43"/>
      <c r="D24" s="41"/>
      <c r="E24" s="47"/>
      <c r="F24" s="44"/>
      <c r="G24" s="52"/>
      <c r="H24" s="44"/>
      <c r="I24" s="7">
        <v>1</v>
      </c>
      <c r="J24" s="7">
        <v>1</v>
      </c>
      <c r="K24" s="7">
        <v>3</v>
      </c>
      <c r="L24" s="7">
        <v>1</v>
      </c>
      <c r="M24" s="38"/>
      <c r="N24" s="38" t="str">
        <f>IFERROR((E24+F24)/(#REF!),"No Programado")</f>
        <v>No Programado</v>
      </c>
      <c r="O24" s="49"/>
    </row>
    <row r="25" spans="2:15" ht="90.75" customHeight="1" x14ac:dyDescent="0.25">
      <c r="C25" s="43" t="s">
        <v>192</v>
      </c>
      <c r="D25" s="41" t="s">
        <v>30</v>
      </c>
      <c r="E25" s="47" t="s">
        <v>19</v>
      </c>
      <c r="F25" s="44" t="s">
        <v>25</v>
      </c>
      <c r="G25" s="52">
        <v>3</v>
      </c>
      <c r="H25" s="44" t="s">
        <v>24</v>
      </c>
      <c r="I25" s="7">
        <v>1</v>
      </c>
      <c r="J25" s="6">
        <v>0</v>
      </c>
      <c r="K25" s="6">
        <v>1</v>
      </c>
      <c r="L25" s="6"/>
      <c r="M25" s="38">
        <f t="shared" ref="M25" si="7">(K25/K26)</f>
        <v>1</v>
      </c>
      <c r="N25" s="38">
        <f t="shared" ref="N25" si="8">((I25+J25+K25)/(G25))</f>
        <v>0.66666666666666663</v>
      </c>
      <c r="O25" s="49" t="s">
        <v>223</v>
      </c>
    </row>
    <row r="26" spans="2:15" ht="120.95" customHeight="1" x14ac:dyDescent="0.25">
      <c r="C26" s="43"/>
      <c r="D26" s="41"/>
      <c r="E26" s="47"/>
      <c r="F26" s="44"/>
      <c r="G26" s="52"/>
      <c r="H26" s="44"/>
      <c r="I26" s="7">
        <v>1</v>
      </c>
      <c r="J26" s="7">
        <v>0</v>
      </c>
      <c r="K26" s="7">
        <v>1</v>
      </c>
      <c r="L26" s="7">
        <v>1</v>
      </c>
      <c r="M26" s="38"/>
      <c r="N26" s="38" t="str">
        <f>IFERROR((E26+F26)/(#REF!),"No Programado")</f>
        <v>No Programado</v>
      </c>
      <c r="O26" s="49"/>
    </row>
    <row r="27" spans="2:15" ht="90.75" customHeight="1" x14ac:dyDescent="0.25">
      <c r="C27" s="43" t="s">
        <v>193</v>
      </c>
      <c r="D27" s="41" t="s">
        <v>31</v>
      </c>
      <c r="E27" s="47" t="s">
        <v>19</v>
      </c>
      <c r="F27" s="44" t="s">
        <v>25</v>
      </c>
      <c r="G27" s="52">
        <v>3</v>
      </c>
      <c r="H27" s="44" t="s">
        <v>24</v>
      </c>
      <c r="I27" s="7">
        <v>0</v>
      </c>
      <c r="J27" s="6">
        <v>1</v>
      </c>
      <c r="K27" s="6">
        <v>0</v>
      </c>
      <c r="L27" s="6"/>
      <c r="M27" s="38">
        <v>0</v>
      </c>
      <c r="N27" s="38">
        <f t="shared" ref="N27" si="9">((I27+J27+K27)/(G27))</f>
        <v>0.33333333333333331</v>
      </c>
      <c r="O27" s="49" t="s">
        <v>224</v>
      </c>
    </row>
    <row r="28" spans="2:15" ht="90.75" customHeight="1" x14ac:dyDescent="0.25">
      <c r="C28" s="43"/>
      <c r="D28" s="41"/>
      <c r="E28" s="47"/>
      <c r="F28" s="44"/>
      <c r="G28" s="52"/>
      <c r="H28" s="44"/>
      <c r="I28" s="7">
        <v>0</v>
      </c>
      <c r="J28" s="7">
        <v>1</v>
      </c>
      <c r="K28" s="7">
        <v>0</v>
      </c>
      <c r="L28" s="7">
        <v>2</v>
      </c>
      <c r="M28" s="38"/>
      <c r="N28" s="38" t="str">
        <f>IFERROR((E28+F28)/(#REF!),"No Programado")</f>
        <v>No Programado</v>
      </c>
      <c r="O28" s="49"/>
    </row>
    <row r="29" spans="2:15" ht="90.75" customHeight="1" x14ac:dyDescent="0.25">
      <c r="C29" s="43" t="s">
        <v>194</v>
      </c>
      <c r="D29" s="41" t="s">
        <v>32</v>
      </c>
      <c r="E29" s="47" t="s">
        <v>19</v>
      </c>
      <c r="F29" s="44" t="s">
        <v>25</v>
      </c>
      <c r="G29" s="52">
        <v>45</v>
      </c>
      <c r="H29" s="44" t="s">
        <v>24</v>
      </c>
      <c r="I29" s="7">
        <v>11</v>
      </c>
      <c r="J29" s="6">
        <v>11</v>
      </c>
      <c r="K29" s="6">
        <v>12</v>
      </c>
      <c r="L29" s="6"/>
      <c r="M29" s="38">
        <f>(K29/K30)</f>
        <v>1</v>
      </c>
      <c r="N29" s="38">
        <f t="shared" ref="N29" si="10">((I29+J29+K29)/(G29))</f>
        <v>0.75555555555555554</v>
      </c>
      <c r="O29" s="49" t="s">
        <v>225</v>
      </c>
    </row>
    <row r="30" spans="2:15" ht="90.75" customHeight="1" x14ac:dyDescent="0.25">
      <c r="C30" s="43"/>
      <c r="D30" s="41"/>
      <c r="E30" s="47"/>
      <c r="F30" s="44"/>
      <c r="G30" s="52"/>
      <c r="H30" s="44"/>
      <c r="I30" s="7">
        <v>11</v>
      </c>
      <c r="J30" s="7">
        <v>11</v>
      </c>
      <c r="K30" s="7">
        <v>12</v>
      </c>
      <c r="L30" s="7">
        <v>11</v>
      </c>
      <c r="M30" s="38"/>
      <c r="N30" s="38" t="str">
        <f>IFERROR((E30+F30)/(#REF!),"No Programado")</f>
        <v>No Programado</v>
      </c>
      <c r="O30" s="49"/>
    </row>
    <row r="31" spans="2:15" ht="90.75" customHeight="1" x14ac:dyDescent="0.25">
      <c r="C31" s="43" t="s">
        <v>195</v>
      </c>
      <c r="D31" s="41" t="s">
        <v>33</v>
      </c>
      <c r="E31" s="47" t="s">
        <v>19</v>
      </c>
      <c r="F31" s="44" t="s">
        <v>25</v>
      </c>
      <c r="G31" s="52">
        <v>1</v>
      </c>
      <c r="H31" s="44" t="s">
        <v>24</v>
      </c>
      <c r="I31" s="7">
        <v>0</v>
      </c>
      <c r="J31" s="6">
        <v>0</v>
      </c>
      <c r="K31" s="6">
        <v>1</v>
      </c>
      <c r="L31" s="6"/>
      <c r="M31" s="38">
        <f t="shared" ref="M31" si="11">(K31/K32)</f>
        <v>1</v>
      </c>
      <c r="N31" s="38">
        <f t="shared" ref="N31" si="12">((I31+J31+K31)/(G31))</f>
        <v>1</v>
      </c>
      <c r="O31" s="49" t="s">
        <v>226</v>
      </c>
    </row>
    <row r="32" spans="2:15" ht="90.75" customHeight="1" x14ac:dyDescent="0.25">
      <c r="C32" s="43"/>
      <c r="D32" s="41"/>
      <c r="E32" s="47"/>
      <c r="F32" s="44"/>
      <c r="G32" s="52"/>
      <c r="H32" s="44"/>
      <c r="I32" s="7">
        <v>0</v>
      </c>
      <c r="J32" s="7">
        <v>0</v>
      </c>
      <c r="K32" s="7">
        <v>1</v>
      </c>
      <c r="L32" s="7">
        <v>0.25</v>
      </c>
      <c r="M32" s="38"/>
      <c r="N32" s="38" t="str">
        <f>IFERROR((E32+F32)/(#REF!),"No Programado")</f>
        <v>No Programado</v>
      </c>
      <c r="O32" s="49"/>
    </row>
    <row r="33" spans="2:15" ht="90.75" customHeight="1" x14ac:dyDescent="0.25">
      <c r="B33" s="4"/>
      <c r="C33" s="55" t="s">
        <v>196</v>
      </c>
      <c r="D33" s="41" t="s">
        <v>34</v>
      </c>
      <c r="E33" s="47" t="s">
        <v>19</v>
      </c>
      <c r="F33" s="44" t="s">
        <v>25</v>
      </c>
      <c r="G33" s="52">
        <v>2</v>
      </c>
      <c r="H33" s="44" t="s">
        <v>24</v>
      </c>
      <c r="I33" s="7">
        <v>1</v>
      </c>
      <c r="J33" s="6">
        <v>0</v>
      </c>
      <c r="K33" s="6">
        <v>1</v>
      </c>
      <c r="L33" s="6"/>
      <c r="M33" s="38">
        <f t="shared" ref="M33" si="13">(K33/K34)</f>
        <v>1</v>
      </c>
      <c r="N33" s="38">
        <f t="shared" ref="N33" si="14">((I33+J33+K33)/(G33))</f>
        <v>1</v>
      </c>
      <c r="O33" s="49" t="s">
        <v>227</v>
      </c>
    </row>
    <row r="34" spans="2:15" ht="90.75" customHeight="1" x14ac:dyDescent="0.25">
      <c r="C34" s="43"/>
      <c r="D34" s="41"/>
      <c r="E34" s="47"/>
      <c r="F34" s="44"/>
      <c r="G34" s="52"/>
      <c r="H34" s="44"/>
      <c r="I34" s="7">
        <v>1</v>
      </c>
      <c r="J34" s="7">
        <v>0</v>
      </c>
      <c r="K34" s="7">
        <v>1</v>
      </c>
      <c r="L34" s="7">
        <v>0</v>
      </c>
      <c r="M34" s="38"/>
      <c r="N34" s="38" t="str">
        <f>IFERROR((E34+F34)/(#REF!),"No Programado")</f>
        <v>No Programado</v>
      </c>
      <c r="O34" s="49"/>
    </row>
    <row r="35" spans="2:15" ht="90.75" customHeight="1" x14ac:dyDescent="0.25">
      <c r="C35" s="43" t="s">
        <v>197</v>
      </c>
      <c r="D35" s="41" t="s">
        <v>35</v>
      </c>
      <c r="E35" s="47" t="s">
        <v>19</v>
      </c>
      <c r="F35" s="44" t="s">
        <v>25</v>
      </c>
      <c r="G35" s="52">
        <v>8</v>
      </c>
      <c r="H35" s="44" t="s">
        <v>24</v>
      </c>
      <c r="I35" s="7">
        <v>2</v>
      </c>
      <c r="J35" s="6">
        <v>0</v>
      </c>
      <c r="K35" s="6">
        <v>2</v>
      </c>
      <c r="L35" s="6"/>
      <c r="M35" s="38">
        <f t="shared" ref="M35" si="15">(K35/K36)</f>
        <v>1</v>
      </c>
      <c r="N35" s="38">
        <f t="shared" ref="N35" si="16">((I35+J35+K35)/(G35))</f>
        <v>0.5</v>
      </c>
      <c r="O35" s="49" t="s">
        <v>228</v>
      </c>
    </row>
    <row r="36" spans="2:15" ht="90.75" customHeight="1" x14ac:dyDescent="0.25">
      <c r="C36" s="43"/>
      <c r="D36" s="41"/>
      <c r="E36" s="47"/>
      <c r="F36" s="44"/>
      <c r="G36" s="52"/>
      <c r="H36" s="44"/>
      <c r="I36" s="7">
        <v>2</v>
      </c>
      <c r="J36" s="7">
        <v>2</v>
      </c>
      <c r="K36" s="7">
        <v>2</v>
      </c>
      <c r="L36" s="7">
        <v>2</v>
      </c>
      <c r="M36" s="38"/>
      <c r="N36" s="38" t="str">
        <f>IFERROR((E36+F36)/(#REF!),"No Programado")</f>
        <v>No Programado</v>
      </c>
      <c r="O36" s="49"/>
    </row>
    <row r="37" spans="2:15" ht="90.75" customHeight="1" x14ac:dyDescent="0.25">
      <c r="C37" s="43" t="s">
        <v>198</v>
      </c>
      <c r="D37" s="41" t="s">
        <v>36</v>
      </c>
      <c r="E37" s="47" t="s">
        <v>19</v>
      </c>
      <c r="F37" s="44" t="s">
        <v>25</v>
      </c>
      <c r="G37" s="52">
        <v>3</v>
      </c>
      <c r="H37" s="44" t="s">
        <v>24</v>
      </c>
      <c r="I37" s="7">
        <v>1</v>
      </c>
      <c r="J37" s="6">
        <v>0</v>
      </c>
      <c r="K37" s="6">
        <v>1</v>
      </c>
      <c r="L37" s="6"/>
      <c r="M37" s="38">
        <f t="shared" ref="M37" si="17">(K37/K38)</f>
        <v>1</v>
      </c>
      <c r="N37" s="38">
        <f t="shared" ref="N37" si="18">((I37+J37+K37)/(G37))</f>
        <v>0.66666666666666663</v>
      </c>
      <c r="O37" s="49" t="s">
        <v>229</v>
      </c>
    </row>
    <row r="38" spans="2:15" ht="90.75" customHeight="1" x14ac:dyDescent="0.25">
      <c r="C38" s="43"/>
      <c r="D38" s="41"/>
      <c r="E38" s="47"/>
      <c r="F38" s="44"/>
      <c r="G38" s="52"/>
      <c r="H38" s="44"/>
      <c r="I38" s="7">
        <v>1</v>
      </c>
      <c r="J38" s="7">
        <v>0</v>
      </c>
      <c r="K38" s="7">
        <v>1</v>
      </c>
      <c r="L38" s="7">
        <v>1</v>
      </c>
      <c r="M38" s="38"/>
      <c r="N38" s="38" t="str">
        <f>IFERROR((E38+F38)/(#REF!),"No Programado")</f>
        <v>No Programado</v>
      </c>
      <c r="O38" s="49"/>
    </row>
    <row r="39" spans="2:15" ht="90.75" customHeight="1" x14ac:dyDescent="0.25">
      <c r="C39" s="55" t="s">
        <v>199</v>
      </c>
      <c r="D39" s="41" t="s">
        <v>37</v>
      </c>
      <c r="E39" s="47" t="s">
        <v>19</v>
      </c>
      <c r="F39" s="44" t="s">
        <v>25</v>
      </c>
      <c r="G39" s="52">
        <v>12</v>
      </c>
      <c r="H39" s="44" t="s">
        <v>24</v>
      </c>
      <c r="I39" s="7">
        <v>3</v>
      </c>
      <c r="J39" s="6">
        <v>0</v>
      </c>
      <c r="K39" s="6">
        <v>3</v>
      </c>
      <c r="L39" s="6"/>
      <c r="M39" s="38">
        <f t="shared" ref="M39" si="19">(K39/K40)</f>
        <v>1</v>
      </c>
      <c r="N39" s="38">
        <f t="shared" ref="N39" si="20">((I39+J39+K39)/(G39))</f>
        <v>0.5</v>
      </c>
      <c r="O39" s="49" t="s">
        <v>230</v>
      </c>
    </row>
    <row r="40" spans="2:15" ht="90.75" customHeight="1" x14ac:dyDescent="0.25">
      <c r="C40" s="43"/>
      <c r="D40" s="41"/>
      <c r="E40" s="47"/>
      <c r="F40" s="44"/>
      <c r="G40" s="52"/>
      <c r="H40" s="44"/>
      <c r="I40" s="7">
        <v>3</v>
      </c>
      <c r="J40" s="7">
        <v>3</v>
      </c>
      <c r="K40" s="7">
        <v>3</v>
      </c>
      <c r="L40" s="7">
        <v>3</v>
      </c>
      <c r="M40" s="38"/>
      <c r="N40" s="38" t="str">
        <f>IFERROR((E40+F40)/(#REF!),"No Programado")</f>
        <v>No Programado</v>
      </c>
      <c r="O40" s="49"/>
    </row>
    <row r="41" spans="2:15" ht="90.75" customHeight="1" x14ac:dyDescent="0.25">
      <c r="B41" s="4"/>
      <c r="C41" s="43" t="s">
        <v>200</v>
      </c>
      <c r="D41" s="41" t="s">
        <v>85</v>
      </c>
      <c r="E41" s="47" t="s">
        <v>19</v>
      </c>
      <c r="F41" s="44" t="s">
        <v>25</v>
      </c>
      <c r="G41" s="52">
        <v>4440</v>
      </c>
      <c r="H41" s="44" t="s">
        <v>24</v>
      </c>
      <c r="I41" s="7">
        <v>1110</v>
      </c>
      <c r="J41" s="6">
        <v>1110</v>
      </c>
      <c r="K41" s="6">
        <v>1486</v>
      </c>
      <c r="L41" s="6"/>
      <c r="M41" s="38">
        <f>(K41/K42)</f>
        <v>1.3387387387387388</v>
      </c>
      <c r="N41" s="38">
        <f t="shared" ref="N41" si="21">((I41+J41+K41)/(G41))</f>
        <v>0.83468468468468471</v>
      </c>
      <c r="O41" s="49" t="s">
        <v>231</v>
      </c>
    </row>
    <row r="42" spans="2:15" ht="90.75" customHeight="1" x14ac:dyDescent="0.25">
      <c r="C42" s="43"/>
      <c r="D42" s="41"/>
      <c r="E42" s="47"/>
      <c r="F42" s="44"/>
      <c r="G42" s="52"/>
      <c r="H42" s="44"/>
      <c r="I42" s="7">
        <v>1110</v>
      </c>
      <c r="J42" s="7">
        <v>1110</v>
      </c>
      <c r="K42" s="7">
        <v>1110</v>
      </c>
      <c r="L42" s="7">
        <v>1110</v>
      </c>
      <c r="M42" s="38"/>
      <c r="N42" s="38" t="str">
        <f>IFERROR((E42+F42)/(#REF!),"No Programado")</f>
        <v>No Programado</v>
      </c>
      <c r="O42" s="49"/>
    </row>
    <row r="43" spans="2:15" ht="90.75" customHeight="1" x14ac:dyDescent="0.25">
      <c r="C43" s="43" t="s">
        <v>201</v>
      </c>
      <c r="D43" s="41" t="s">
        <v>86</v>
      </c>
      <c r="E43" s="47" t="s">
        <v>19</v>
      </c>
      <c r="F43" s="44" t="s">
        <v>25</v>
      </c>
      <c r="G43" s="52">
        <v>1467</v>
      </c>
      <c r="H43" s="44" t="s">
        <v>24</v>
      </c>
      <c r="I43" s="7">
        <v>367</v>
      </c>
      <c r="J43" s="6">
        <v>405</v>
      </c>
      <c r="K43" s="6">
        <v>391</v>
      </c>
      <c r="L43" s="6"/>
      <c r="M43" s="38">
        <f t="shared" ref="M43" si="22">(K43/K44)</f>
        <v>1.0653950953678475</v>
      </c>
      <c r="N43" s="38">
        <f t="shared" ref="N43" si="23">((I43+J43+K43)/(G43))</f>
        <v>0.79277436946148605</v>
      </c>
      <c r="O43" s="49" t="s">
        <v>232</v>
      </c>
    </row>
    <row r="44" spans="2:15" ht="90.75" customHeight="1" x14ac:dyDescent="0.25">
      <c r="C44" s="43"/>
      <c r="D44" s="41"/>
      <c r="E44" s="47"/>
      <c r="F44" s="44"/>
      <c r="G44" s="52"/>
      <c r="H44" s="44"/>
      <c r="I44" s="7">
        <v>367</v>
      </c>
      <c r="J44" s="7">
        <v>367</v>
      </c>
      <c r="K44" s="7">
        <v>367</v>
      </c>
      <c r="L44" s="7">
        <v>366</v>
      </c>
      <c r="M44" s="38"/>
      <c r="N44" s="38" t="str">
        <f>IFERROR((E44+F44)/(#REF!),"No Programado")</f>
        <v>No Programado</v>
      </c>
      <c r="O44" s="49"/>
    </row>
    <row r="45" spans="2:15" ht="90.75" customHeight="1" x14ac:dyDescent="0.25">
      <c r="C45" s="43" t="s">
        <v>202</v>
      </c>
      <c r="D45" s="41" t="s">
        <v>87</v>
      </c>
      <c r="E45" s="47" t="s">
        <v>19</v>
      </c>
      <c r="F45" s="44" t="s">
        <v>25</v>
      </c>
      <c r="G45" s="52">
        <v>276</v>
      </c>
      <c r="H45" s="44" t="s">
        <v>24</v>
      </c>
      <c r="I45" s="7">
        <v>69</v>
      </c>
      <c r="J45" s="6">
        <v>78</v>
      </c>
      <c r="K45" s="6">
        <v>78</v>
      </c>
      <c r="L45" s="6"/>
      <c r="M45" s="38">
        <f>(K45/K46)</f>
        <v>1.1304347826086956</v>
      </c>
      <c r="N45" s="38">
        <f t="shared" ref="N45" si="24">((I45+J45+K45)/(G45))</f>
        <v>0.81521739130434778</v>
      </c>
      <c r="O45" s="49" t="s">
        <v>233</v>
      </c>
    </row>
    <row r="46" spans="2:15" ht="90.75" customHeight="1" x14ac:dyDescent="0.25">
      <c r="C46" s="43"/>
      <c r="D46" s="41"/>
      <c r="E46" s="47"/>
      <c r="F46" s="44"/>
      <c r="G46" s="52"/>
      <c r="H46" s="44"/>
      <c r="I46" s="7">
        <v>69</v>
      </c>
      <c r="J46" s="7">
        <v>69</v>
      </c>
      <c r="K46" s="7">
        <v>69</v>
      </c>
      <c r="L46" s="7">
        <v>69</v>
      </c>
      <c r="M46" s="38"/>
      <c r="N46" s="38" t="str">
        <f>IFERROR((E46+F46)/(#REF!),"No Programado")</f>
        <v>No Programado</v>
      </c>
      <c r="O46" s="49"/>
    </row>
    <row r="47" spans="2:15" ht="90.75" customHeight="1" x14ac:dyDescent="0.25">
      <c r="C47" s="43" t="s">
        <v>203</v>
      </c>
      <c r="D47" s="41" t="s">
        <v>88</v>
      </c>
      <c r="E47" s="47" t="s">
        <v>19</v>
      </c>
      <c r="F47" s="44" t="s">
        <v>25</v>
      </c>
      <c r="G47" s="52">
        <v>33200</v>
      </c>
      <c r="H47" s="44" t="s">
        <v>24</v>
      </c>
      <c r="I47" s="7">
        <v>8300</v>
      </c>
      <c r="J47" s="6">
        <v>9108</v>
      </c>
      <c r="K47" s="6">
        <v>15800</v>
      </c>
      <c r="L47" s="6"/>
      <c r="M47" s="38">
        <f t="shared" ref="M47" si="25">(K47/K48)</f>
        <v>1.9036144578313252</v>
      </c>
      <c r="N47" s="38">
        <f t="shared" ref="N47" si="26">((I47+J47+K47)/(G47))</f>
        <v>1.0002409638554217</v>
      </c>
      <c r="O47" s="49" t="s">
        <v>234</v>
      </c>
    </row>
    <row r="48" spans="2:15" ht="125.1" customHeight="1" x14ac:dyDescent="0.25">
      <c r="C48" s="43"/>
      <c r="D48" s="41"/>
      <c r="E48" s="47"/>
      <c r="F48" s="44"/>
      <c r="G48" s="52"/>
      <c r="H48" s="44"/>
      <c r="I48" s="7">
        <v>8300</v>
      </c>
      <c r="J48" s="7">
        <v>8300</v>
      </c>
      <c r="K48" s="7">
        <v>8300</v>
      </c>
      <c r="L48" s="7">
        <v>8300</v>
      </c>
      <c r="M48" s="38"/>
      <c r="N48" s="38" t="str">
        <f>IFERROR((E48+F48)/(#REF!),"No Programado")</f>
        <v>No Programado</v>
      </c>
      <c r="O48" s="49"/>
    </row>
    <row r="49" spans="2:15" ht="90.75" customHeight="1" x14ac:dyDescent="0.25">
      <c r="C49" s="55" t="s">
        <v>204</v>
      </c>
      <c r="D49" s="41" t="s">
        <v>89</v>
      </c>
      <c r="E49" s="47" t="s">
        <v>19</v>
      </c>
      <c r="F49" s="44" t="s">
        <v>25</v>
      </c>
      <c r="G49" s="52">
        <v>1600</v>
      </c>
      <c r="H49" s="44" t="s">
        <v>24</v>
      </c>
      <c r="I49" s="7">
        <v>400</v>
      </c>
      <c r="J49" s="6">
        <v>510</v>
      </c>
      <c r="K49" s="6">
        <v>809</v>
      </c>
      <c r="L49" s="6"/>
      <c r="M49" s="38">
        <f t="shared" ref="M49" si="27">(K49/K50)</f>
        <v>2.0225</v>
      </c>
      <c r="N49" s="38">
        <f t="shared" ref="N49" si="28">((I49+J49+K49)/(G49))</f>
        <v>1.0743750000000001</v>
      </c>
      <c r="O49" s="49" t="s">
        <v>235</v>
      </c>
    </row>
    <row r="50" spans="2:15" ht="90.75" customHeight="1" x14ac:dyDescent="0.25">
      <c r="C50" s="43"/>
      <c r="D50" s="41"/>
      <c r="E50" s="47"/>
      <c r="F50" s="44"/>
      <c r="G50" s="52"/>
      <c r="H50" s="44"/>
      <c r="I50" s="7">
        <v>400</v>
      </c>
      <c r="J50" s="7">
        <v>400</v>
      </c>
      <c r="K50" s="7">
        <v>400</v>
      </c>
      <c r="L50" s="7">
        <v>400</v>
      </c>
      <c r="M50" s="38"/>
      <c r="N50" s="38" t="str">
        <f>IFERROR((E50+F50)/(#REF!),"No Programado")</f>
        <v>No Programado</v>
      </c>
      <c r="O50" s="49"/>
    </row>
    <row r="51" spans="2:15" ht="90.75" customHeight="1" x14ac:dyDescent="0.25">
      <c r="C51" s="43" t="s">
        <v>205</v>
      </c>
      <c r="D51" s="41" t="s">
        <v>38</v>
      </c>
      <c r="E51" s="47" t="s">
        <v>19</v>
      </c>
      <c r="F51" s="44" t="s">
        <v>25</v>
      </c>
      <c r="G51" s="54">
        <v>1</v>
      </c>
      <c r="H51" s="44" t="s">
        <v>24</v>
      </c>
      <c r="I51" s="6">
        <v>0</v>
      </c>
      <c r="J51" s="6">
        <v>0</v>
      </c>
      <c r="K51" s="6">
        <v>0</v>
      </c>
      <c r="L51" s="6"/>
      <c r="M51" s="38" t="e">
        <f>(K51/K52)</f>
        <v>#DIV/0!</v>
      </c>
      <c r="N51" s="38">
        <f t="shared" ref="N51" si="29">((I51+J51+K51)/(G51))</f>
        <v>0</v>
      </c>
      <c r="O51" s="49" t="s">
        <v>128</v>
      </c>
    </row>
    <row r="52" spans="2:15" ht="90.75" customHeight="1" x14ac:dyDescent="0.25">
      <c r="B52" s="4" t="s">
        <v>117</v>
      </c>
      <c r="C52" s="43"/>
      <c r="D52" s="41"/>
      <c r="E52" s="47"/>
      <c r="F52" s="44"/>
      <c r="G52" s="54"/>
      <c r="H52" s="44"/>
      <c r="I52" s="7">
        <v>0</v>
      </c>
      <c r="J52" s="7">
        <v>0</v>
      </c>
      <c r="K52" s="7">
        <v>0</v>
      </c>
      <c r="L52" s="9">
        <v>1</v>
      </c>
      <c r="M52" s="38"/>
      <c r="N52" s="38" t="str">
        <f>IFERROR((E52+F52)/(#REF!),"No Programado")</f>
        <v>No Programado</v>
      </c>
      <c r="O52" s="49"/>
    </row>
    <row r="53" spans="2:15" ht="90.75" customHeight="1" x14ac:dyDescent="0.25">
      <c r="C53" s="43"/>
      <c r="D53" s="41" t="s">
        <v>39</v>
      </c>
      <c r="E53" s="47" t="s">
        <v>19</v>
      </c>
      <c r="F53" s="44" t="s">
        <v>25</v>
      </c>
      <c r="G53" s="54">
        <v>1</v>
      </c>
      <c r="H53" s="44" t="s">
        <v>24</v>
      </c>
      <c r="I53" s="6">
        <v>0</v>
      </c>
      <c r="J53" s="6">
        <v>0</v>
      </c>
      <c r="K53" s="6">
        <v>0</v>
      </c>
      <c r="L53" s="6"/>
      <c r="M53" s="38" t="e">
        <f t="shared" ref="M53" si="30">(K53/K54)</f>
        <v>#DIV/0!</v>
      </c>
      <c r="N53" s="38">
        <f t="shared" ref="N53" si="31">((I53+J53+K53)/(G53))</f>
        <v>0</v>
      </c>
      <c r="O53" s="49" t="s">
        <v>129</v>
      </c>
    </row>
    <row r="54" spans="2:15" ht="90.75" customHeight="1" x14ac:dyDescent="0.25">
      <c r="C54" s="43"/>
      <c r="D54" s="41"/>
      <c r="E54" s="47"/>
      <c r="F54" s="44"/>
      <c r="G54" s="54"/>
      <c r="H54" s="44"/>
      <c r="I54" s="7">
        <v>0</v>
      </c>
      <c r="J54" s="7">
        <v>0</v>
      </c>
      <c r="K54" s="7">
        <v>0</v>
      </c>
      <c r="L54" s="9">
        <v>1</v>
      </c>
      <c r="M54" s="38"/>
      <c r="N54" s="38" t="str">
        <f>IFERROR((E54+F54)/(#REF!),"No Programado")</f>
        <v>No Programado</v>
      </c>
      <c r="O54" s="49"/>
    </row>
    <row r="55" spans="2:15" ht="90.75" customHeight="1" x14ac:dyDescent="0.25">
      <c r="C55" s="43"/>
      <c r="D55" s="41" t="s">
        <v>40</v>
      </c>
      <c r="E55" s="47" t="s">
        <v>19</v>
      </c>
      <c r="F55" s="44" t="s">
        <v>25</v>
      </c>
      <c r="G55" s="54">
        <v>1</v>
      </c>
      <c r="H55" s="44" t="s">
        <v>24</v>
      </c>
      <c r="I55" s="6">
        <v>0</v>
      </c>
      <c r="J55" s="6">
        <v>0</v>
      </c>
      <c r="K55" s="6">
        <v>0</v>
      </c>
      <c r="L55" s="6"/>
      <c r="M55" s="38" t="e">
        <f t="shared" ref="M55" si="32">(K55/K56)</f>
        <v>#DIV/0!</v>
      </c>
      <c r="N55" s="38">
        <f t="shared" ref="N55" si="33">((I55+J55+K55)/(G55))</f>
        <v>0</v>
      </c>
      <c r="O55" s="49" t="s">
        <v>129</v>
      </c>
    </row>
    <row r="56" spans="2:15" ht="90.75" customHeight="1" x14ac:dyDescent="0.25">
      <c r="C56" s="43"/>
      <c r="D56" s="41"/>
      <c r="E56" s="47"/>
      <c r="F56" s="44"/>
      <c r="G56" s="54"/>
      <c r="H56" s="44"/>
      <c r="I56" s="7">
        <v>0</v>
      </c>
      <c r="J56" s="7">
        <v>0</v>
      </c>
      <c r="K56" s="7">
        <v>0</v>
      </c>
      <c r="L56" s="9">
        <v>1</v>
      </c>
      <c r="M56" s="38"/>
      <c r="N56" s="38" t="str">
        <f>IFERROR((E56+F56)/(#REF!),"No Programado")</f>
        <v>No Programado</v>
      </c>
      <c r="O56" s="49"/>
    </row>
    <row r="57" spans="2:15" ht="90.75" customHeight="1" x14ac:dyDescent="0.25">
      <c r="C57" s="55" t="s">
        <v>206</v>
      </c>
      <c r="D57" s="41" t="s">
        <v>41</v>
      </c>
      <c r="E57" s="47" t="s">
        <v>19</v>
      </c>
      <c r="F57" s="44" t="s">
        <v>25</v>
      </c>
      <c r="G57" s="54">
        <v>1</v>
      </c>
      <c r="H57" s="44" t="s">
        <v>24</v>
      </c>
      <c r="I57" s="9">
        <v>0</v>
      </c>
      <c r="J57" s="9">
        <v>0.25</v>
      </c>
      <c r="K57" s="9">
        <v>0.25</v>
      </c>
      <c r="L57" s="9"/>
      <c r="M57" s="38">
        <f t="shared" ref="M57" si="34">(K57/K58)</f>
        <v>1</v>
      </c>
      <c r="N57" s="38">
        <f t="shared" ref="N57" si="35">((I57+J57+K57)/(G57))</f>
        <v>0.5</v>
      </c>
      <c r="O57" s="49" t="s">
        <v>236</v>
      </c>
    </row>
    <row r="58" spans="2:15" ht="90.75" customHeight="1" x14ac:dyDescent="0.25">
      <c r="C58" s="43"/>
      <c r="D58" s="41"/>
      <c r="E58" s="47"/>
      <c r="F58" s="44"/>
      <c r="G58" s="54"/>
      <c r="H58" s="44"/>
      <c r="I58" s="9">
        <v>0.25</v>
      </c>
      <c r="J58" s="9">
        <v>0.25</v>
      </c>
      <c r="K58" s="9">
        <v>0.25</v>
      </c>
      <c r="L58" s="9">
        <v>0.25</v>
      </c>
      <c r="M58" s="38"/>
      <c r="N58" s="38" t="str">
        <f>IFERROR((E58+F58)/(#REF!),"No Programado")</f>
        <v>No Programado</v>
      </c>
      <c r="O58" s="49"/>
    </row>
    <row r="59" spans="2:15" ht="90.75" customHeight="1" x14ac:dyDescent="0.25">
      <c r="C59" s="55" t="s">
        <v>207</v>
      </c>
      <c r="D59" s="41" t="s">
        <v>42</v>
      </c>
      <c r="E59" s="47" t="s">
        <v>19</v>
      </c>
      <c r="F59" s="44" t="s">
        <v>25</v>
      </c>
      <c r="G59" s="52">
        <v>20</v>
      </c>
      <c r="H59" s="44" t="s">
        <v>24</v>
      </c>
      <c r="I59" s="7">
        <v>5</v>
      </c>
      <c r="J59" s="6">
        <v>5</v>
      </c>
      <c r="K59" s="6">
        <v>5</v>
      </c>
      <c r="L59" s="6"/>
      <c r="M59" s="38">
        <f t="shared" ref="M59" si="36">(K59/K60)</f>
        <v>1</v>
      </c>
      <c r="N59" s="38">
        <f t="shared" ref="N59" si="37">((I59+J59+K59)/(G59))</f>
        <v>0.75</v>
      </c>
      <c r="O59" s="49" t="s">
        <v>237</v>
      </c>
    </row>
    <row r="60" spans="2:15" ht="90.75" customHeight="1" x14ac:dyDescent="0.25">
      <c r="C60" s="43"/>
      <c r="D60" s="41"/>
      <c r="E60" s="47"/>
      <c r="F60" s="44"/>
      <c r="G60" s="52"/>
      <c r="H60" s="44"/>
      <c r="I60" s="7">
        <v>5</v>
      </c>
      <c r="J60" s="7">
        <v>5</v>
      </c>
      <c r="K60" s="7">
        <v>5</v>
      </c>
      <c r="L60" s="7">
        <v>5</v>
      </c>
      <c r="M60" s="38"/>
      <c r="N60" s="38" t="str">
        <f>IFERROR((E60+F60)/(#REF!),"No Programado")</f>
        <v>No Programado</v>
      </c>
      <c r="O60" s="49"/>
    </row>
    <row r="61" spans="2:15" ht="90.75" customHeight="1" x14ac:dyDescent="0.25">
      <c r="C61" s="55" t="s">
        <v>208</v>
      </c>
      <c r="D61" s="41" t="s">
        <v>43</v>
      </c>
      <c r="E61" s="47" t="s">
        <v>19</v>
      </c>
      <c r="F61" s="44" t="s">
        <v>25</v>
      </c>
      <c r="G61" s="52">
        <v>10</v>
      </c>
      <c r="H61" s="44" t="s">
        <v>24</v>
      </c>
      <c r="I61" s="7">
        <v>3</v>
      </c>
      <c r="J61" s="6">
        <v>1</v>
      </c>
      <c r="K61" s="6">
        <v>1</v>
      </c>
      <c r="L61" s="6"/>
      <c r="M61" s="38">
        <f t="shared" ref="M61" si="38">(K61/K62)</f>
        <v>0.33333333333333331</v>
      </c>
      <c r="N61" s="38">
        <f t="shared" ref="N61" si="39">((I61+J61+K61)/(G61))</f>
        <v>0.5</v>
      </c>
      <c r="O61" s="49" t="s">
        <v>238</v>
      </c>
    </row>
    <row r="62" spans="2:15" ht="90.75" customHeight="1" x14ac:dyDescent="0.25">
      <c r="C62" s="43"/>
      <c r="D62" s="41"/>
      <c r="E62" s="47"/>
      <c r="F62" s="44"/>
      <c r="G62" s="52"/>
      <c r="H62" s="44"/>
      <c r="I62" s="7">
        <v>3</v>
      </c>
      <c r="J62" s="7">
        <v>1</v>
      </c>
      <c r="K62" s="7">
        <v>3</v>
      </c>
      <c r="L62" s="7">
        <v>3</v>
      </c>
      <c r="M62" s="38"/>
      <c r="N62" s="38" t="str">
        <f>IFERROR((E62+F62)/(#REF!),"No Programado")</f>
        <v>No Programado</v>
      </c>
      <c r="O62" s="49"/>
    </row>
    <row r="63" spans="2:15" ht="90.75" customHeight="1" x14ac:dyDescent="0.25">
      <c r="C63" s="59" t="s">
        <v>209</v>
      </c>
      <c r="D63" s="41" t="s">
        <v>44</v>
      </c>
      <c r="E63" s="47" t="s">
        <v>19</v>
      </c>
      <c r="F63" s="44" t="s">
        <v>25</v>
      </c>
      <c r="G63" s="52">
        <v>100</v>
      </c>
      <c r="H63" s="44" t="s">
        <v>24</v>
      </c>
      <c r="I63" s="7">
        <v>25</v>
      </c>
      <c r="J63" s="6">
        <v>25</v>
      </c>
      <c r="K63" s="6">
        <v>25</v>
      </c>
      <c r="L63" s="6"/>
      <c r="M63" s="38">
        <f t="shared" ref="M63" si="40">(K63/K64)</f>
        <v>1</v>
      </c>
      <c r="N63" s="38">
        <f t="shared" ref="N63" si="41">((I63+J63+K63)/(G63))</f>
        <v>0.75</v>
      </c>
      <c r="O63" s="49" t="s">
        <v>239</v>
      </c>
    </row>
    <row r="64" spans="2:15" ht="90.75" customHeight="1" x14ac:dyDescent="0.25">
      <c r="C64" s="59"/>
      <c r="D64" s="41"/>
      <c r="E64" s="47"/>
      <c r="F64" s="44"/>
      <c r="G64" s="52"/>
      <c r="H64" s="44"/>
      <c r="I64" s="7">
        <v>25</v>
      </c>
      <c r="J64" s="7">
        <v>25</v>
      </c>
      <c r="K64" s="7">
        <v>25</v>
      </c>
      <c r="L64" s="7">
        <v>25</v>
      </c>
      <c r="M64" s="38"/>
      <c r="N64" s="38" t="str">
        <f>IFERROR((E64+F64)/(#REF!),"No Programado")</f>
        <v>No Programado</v>
      </c>
      <c r="O64" s="49"/>
    </row>
    <row r="65" spans="2:15" ht="90.75" customHeight="1" x14ac:dyDescent="0.25">
      <c r="C65" s="59"/>
      <c r="D65" s="41" t="s">
        <v>45</v>
      </c>
      <c r="E65" s="47" t="s">
        <v>19</v>
      </c>
      <c r="F65" s="44" t="s">
        <v>25</v>
      </c>
      <c r="G65" s="52">
        <v>9</v>
      </c>
      <c r="H65" s="44" t="s">
        <v>24</v>
      </c>
      <c r="I65" s="7">
        <v>2</v>
      </c>
      <c r="J65" s="6">
        <v>2</v>
      </c>
      <c r="K65" s="6">
        <v>2</v>
      </c>
      <c r="L65" s="6"/>
      <c r="M65" s="38">
        <f t="shared" ref="M65" si="42">(K65/K66)</f>
        <v>1</v>
      </c>
      <c r="N65" s="38">
        <f t="shared" ref="N65" si="43">((I65+J65+K65)/(G65))</f>
        <v>0.66666666666666663</v>
      </c>
      <c r="O65" s="49" t="s">
        <v>240</v>
      </c>
    </row>
    <row r="66" spans="2:15" ht="90.75" customHeight="1" x14ac:dyDescent="0.25">
      <c r="C66" s="59"/>
      <c r="D66" s="41"/>
      <c r="E66" s="47"/>
      <c r="F66" s="44"/>
      <c r="G66" s="52"/>
      <c r="H66" s="44"/>
      <c r="I66" s="7">
        <v>2</v>
      </c>
      <c r="J66" s="7">
        <v>2</v>
      </c>
      <c r="K66" s="7">
        <v>2</v>
      </c>
      <c r="L66" s="7">
        <v>3</v>
      </c>
      <c r="M66" s="38"/>
      <c r="N66" s="38" t="str">
        <f>IFERROR((E66+F66)/(#REF!),"No Programado")</f>
        <v>No Programado</v>
      </c>
      <c r="O66" s="49"/>
    </row>
    <row r="67" spans="2:15" ht="90.75" customHeight="1" x14ac:dyDescent="0.25">
      <c r="C67" s="55" t="s">
        <v>210</v>
      </c>
      <c r="D67" s="41" t="s">
        <v>46</v>
      </c>
      <c r="E67" s="47" t="s">
        <v>19</v>
      </c>
      <c r="F67" s="44" t="s">
        <v>25</v>
      </c>
      <c r="G67" s="52">
        <v>22</v>
      </c>
      <c r="H67" s="44" t="s">
        <v>24</v>
      </c>
      <c r="I67" s="7">
        <v>6</v>
      </c>
      <c r="J67" s="6">
        <v>6</v>
      </c>
      <c r="K67" s="6">
        <v>5</v>
      </c>
      <c r="L67" s="6"/>
      <c r="M67" s="38">
        <f t="shared" ref="M67" si="44">(K67/K68)</f>
        <v>1</v>
      </c>
      <c r="N67" s="38">
        <f t="shared" ref="N67" si="45">((I67+J67+K67)/(G67))</f>
        <v>0.77272727272727271</v>
      </c>
      <c r="O67" s="49" t="s">
        <v>241</v>
      </c>
    </row>
    <row r="68" spans="2:15" ht="110.1" customHeight="1" x14ac:dyDescent="0.25">
      <c r="C68" s="43"/>
      <c r="D68" s="41"/>
      <c r="E68" s="47"/>
      <c r="F68" s="44"/>
      <c r="G68" s="52"/>
      <c r="H68" s="44"/>
      <c r="I68" s="7">
        <v>6</v>
      </c>
      <c r="J68" s="7">
        <v>6</v>
      </c>
      <c r="K68" s="7">
        <v>5</v>
      </c>
      <c r="L68" s="7">
        <v>5</v>
      </c>
      <c r="M68" s="38"/>
      <c r="N68" s="38" t="str">
        <f>IFERROR((E68+F68)/(#REF!),"No Programado")</f>
        <v>No Programado</v>
      </c>
      <c r="O68" s="49"/>
    </row>
    <row r="69" spans="2:15" ht="90.75" customHeight="1" x14ac:dyDescent="0.25">
      <c r="C69" s="55" t="s">
        <v>211</v>
      </c>
      <c r="D69" s="41" t="s">
        <v>47</v>
      </c>
      <c r="E69" s="47" t="s">
        <v>19</v>
      </c>
      <c r="F69" s="44" t="s">
        <v>25</v>
      </c>
      <c r="G69" s="52">
        <v>13</v>
      </c>
      <c r="H69" s="44" t="s">
        <v>24</v>
      </c>
      <c r="I69" s="7">
        <v>3</v>
      </c>
      <c r="J69" s="6">
        <v>3</v>
      </c>
      <c r="K69" s="6">
        <v>3</v>
      </c>
      <c r="L69" s="6"/>
      <c r="M69" s="38">
        <f t="shared" ref="M69" si="46">(K69/K70)</f>
        <v>1</v>
      </c>
      <c r="N69" s="38">
        <f t="shared" ref="N69" si="47">((I69+J69+K69)/(G69))</f>
        <v>0.69230769230769229</v>
      </c>
      <c r="O69" s="49" t="s">
        <v>242</v>
      </c>
    </row>
    <row r="70" spans="2:15" ht="90.75" customHeight="1" x14ac:dyDescent="0.25">
      <c r="C70" s="43"/>
      <c r="D70" s="41"/>
      <c r="E70" s="47"/>
      <c r="F70" s="44"/>
      <c r="G70" s="52"/>
      <c r="H70" s="44"/>
      <c r="I70" s="7">
        <v>3</v>
      </c>
      <c r="J70" s="7">
        <v>3</v>
      </c>
      <c r="K70" s="7">
        <v>3</v>
      </c>
      <c r="L70" s="7">
        <v>4</v>
      </c>
      <c r="M70" s="38"/>
      <c r="N70" s="38" t="str">
        <f>IFERROR((E70+F70)/(#REF!),"No Programado")</f>
        <v>No Programado</v>
      </c>
      <c r="O70" s="49"/>
    </row>
    <row r="71" spans="2:15" ht="113.1" customHeight="1" x14ac:dyDescent="0.25">
      <c r="C71" s="55" t="s">
        <v>212</v>
      </c>
      <c r="D71" s="41" t="s">
        <v>48</v>
      </c>
      <c r="E71" s="47" t="s">
        <v>19</v>
      </c>
      <c r="F71" s="44" t="s">
        <v>25</v>
      </c>
      <c r="G71" s="52">
        <v>4</v>
      </c>
      <c r="H71" s="44" t="s">
        <v>24</v>
      </c>
      <c r="I71" s="7">
        <v>1</v>
      </c>
      <c r="J71" s="6">
        <v>1</v>
      </c>
      <c r="K71" s="6">
        <v>0</v>
      </c>
      <c r="L71" s="6"/>
      <c r="M71" s="38">
        <f t="shared" ref="M71" si="48">(K71/K72)</f>
        <v>0</v>
      </c>
      <c r="N71" s="38">
        <f t="shared" ref="N71" si="49">((I71+J71+K71)/(G71))</f>
        <v>0.5</v>
      </c>
      <c r="O71" s="49" t="s">
        <v>243</v>
      </c>
    </row>
    <row r="72" spans="2:15" ht="147" customHeight="1" x14ac:dyDescent="0.25">
      <c r="C72" s="43"/>
      <c r="D72" s="41"/>
      <c r="E72" s="47"/>
      <c r="F72" s="44"/>
      <c r="G72" s="52"/>
      <c r="H72" s="44"/>
      <c r="I72" s="7">
        <v>1</v>
      </c>
      <c r="J72" s="7">
        <v>1</v>
      </c>
      <c r="K72" s="7">
        <v>1</v>
      </c>
      <c r="L72" s="7">
        <v>1</v>
      </c>
      <c r="M72" s="38"/>
      <c r="N72" s="38" t="str">
        <f>IFERROR((E72+F72)/(#REF!),"No Programado")</f>
        <v>No Programado</v>
      </c>
      <c r="O72" s="49"/>
    </row>
    <row r="73" spans="2:15" ht="90.75" customHeight="1" x14ac:dyDescent="0.25">
      <c r="C73" s="55" t="s">
        <v>213</v>
      </c>
      <c r="D73" s="41" t="s">
        <v>49</v>
      </c>
      <c r="E73" s="47" t="s">
        <v>19</v>
      </c>
      <c r="F73" s="44" t="s">
        <v>25</v>
      </c>
      <c r="G73" s="52">
        <v>2</v>
      </c>
      <c r="H73" s="44" t="s">
        <v>24</v>
      </c>
      <c r="I73" s="7">
        <v>1</v>
      </c>
      <c r="J73" s="6">
        <v>1</v>
      </c>
      <c r="K73" s="6">
        <v>0</v>
      </c>
      <c r="L73" s="6"/>
      <c r="M73" s="38" t="e">
        <f t="shared" ref="M73" si="50">(K73/K74)</f>
        <v>#DIV/0!</v>
      </c>
      <c r="N73" s="38">
        <f t="shared" ref="N73" si="51">((I73+J73+K73)/(G73))</f>
        <v>1</v>
      </c>
      <c r="O73" s="49" t="s">
        <v>244</v>
      </c>
    </row>
    <row r="74" spans="2:15" ht="90.75" customHeight="1" x14ac:dyDescent="0.25">
      <c r="C74" s="43"/>
      <c r="D74" s="41"/>
      <c r="E74" s="47"/>
      <c r="F74" s="44"/>
      <c r="G74" s="52"/>
      <c r="H74" s="44"/>
      <c r="I74" s="7">
        <v>1</v>
      </c>
      <c r="J74" s="7">
        <v>1</v>
      </c>
      <c r="K74" s="7">
        <v>0</v>
      </c>
      <c r="L74" s="7">
        <v>0</v>
      </c>
      <c r="M74" s="38"/>
      <c r="N74" s="38" t="str">
        <f>IFERROR((E74+F74)/(#REF!),"No Programado")</f>
        <v>No Programado</v>
      </c>
      <c r="O74" s="49"/>
    </row>
    <row r="75" spans="2:15" ht="90.75" customHeight="1" x14ac:dyDescent="0.25">
      <c r="C75" s="55" t="s">
        <v>214</v>
      </c>
      <c r="D75" s="41" t="s">
        <v>50</v>
      </c>
      <c r="E75" s="47" t="s">
        <v>19</v>
      </c>
      <c r="F75" s="44" t="s">
        <v>25</v>
      </c>
      <c r="G75" s="52">
        <v>4</v>
      </c>
      <c r="H75" s="44" t="s">
        <v>24</v>
      </c>
      <c r="I75" s="7">
        <v>1</v>
      </c>
      <c r="J75" s="6">
        <v>1</v>
      </c>
      <c r="K75" s="6">
        <v>1</v>
      </c>
      <c r="L75" s="6"/>
      <c r="M75" s="38">
        <f t="shared" ref="M75" si="52">(K75/K76)</f>
        <v>1</v>
      </c>
      <c r="N75" s="38">
        <f t="shared" ref="N75" si="53">((I75+J75+K75)/(G75))</f>
        <v>0.75</v>
      </c>
      <c r="O75" s="49" t="s">
        <v>245</v>
      </c>
    </row>
    <row r="76" spans="2:15" ht="152.1" customHeight="1" x14ac:dyDescent="0.25">
      <c r="C76" s="43"/>
      <c r="D76" s="41"/>
      <c r="E76" s="47"/>
      <c r="F76" s="44"/>
      <c r="G76" s="52"/>
      <c r="H76" s="44"/>
      <c r="I76" s="7">
        <v>1</v>
      </c>
      <c r="J76" s="7">
        <v>1</v>
      </c>
      <c r="K76" s="7">
        <v>1</v>
      </c>
      <c r="L76" s="7">
        <v>1</v>
      </c>
      <c r="M76" s="38"/>
      <c r="N76" s="38" t="str">
        <f>IFERROR((E76+F76)/(#REF!),"No Programado")</f>
        <v>No Programado</v>
      </c>
      <c r="O76" s="49"/>
    </row>
    <row r="77" spans="2:15" ht="90.75" customHeight="1" x14ac:dyDescent="0.25">
      <c r="B77" s="4" t="s">
        <v>117</v>
      </c>
      <c r="C77" s="43" t="s">
        <v>215</v>
      </c>
      <c r="D77" s="41" t="s">
        <v>51</v>
      </c>
      <c r="E77" s="47" t="s">
        <v>19</v>
      </c>
      <c r="F77" s="44" t="s">
        <v>25</v>
      </c>
      <c r="G77" s="52">
        <v>61</v>
      </c>
      <c r="H77" s="44" t="s">
        <v>24</v>
      </c>
      <c r="I77" s="7">
        <v>15</v>
      </c>
      <c r="J77" s="6">
        <v>15</v>
      </c>
      <c r="K77" s="6">
        <v>15</v>
      </c>
      <c r="L77" s="6"/>
      <c r="M77" s="38">
        <f t="shared" ref="M77" si="54">(K77/K78)</f>
        <v>1</v>
      </c>
      <c r="N77" s="38">
        <f t="shared" ref="N77" si="55">((I77+J77+K77)/(G77))</f>
        <v>0.73770491803278693</v>
      </c>
      <c r="O77" s="49" t="s">
        <v>219</v>
      </c>
    </row>
    <row r="78" spans="2:15" ht="90.75" customHeight="1" x14ac:dyDescent="0.25">
      <c r="C78" s="43"/>
      <c r="D78" s="41"/>
      <c r="E78" s="47"/>
      <c r="F78" s="44"/>
      <c r="G78" s="52"/>
      <c r="H78" s="44"/>
      <c r="I78" s="7">
        <v>15</v>
      </c>
      <c r="J78" s="7">
        <v>15</v>
      </c>
      <c r="K78" s="7">
        <v>15</v>
      </c>
      <c r="L78" s="7">
        <v>16</v>
      </c>
      <c r="M78" s="38"/>
      <c r="N78" s="38" t="str">
        <f>IFERROR((E78+F78)/(#REF!),"No Programado")</f>
        <v>No Programado</v>
      </c>
      <c r="O78" s="49"/>
    </row>
    <row r="79" spans="2:15" ht="90.75" customHeight="1" x14ac:dyDescent="0.25">
      <c r="C79" s="55" t="s">
        <v>90</v>
      </c>
      <c r="D79" s="41" t="s">
        <v>52</v>
      </c>
      <c r="E79" s="47" t="s">
        <v>19</v>
      </c>
      <c r="F79" s="44" t="s">
        <v>25</v>
      </c>
      <c r="G79" s="52">
        <v>83</v>
      </c>
      <c r="H79" s="44" t="s">
        <v>24</v>
      </c>
      <c r="I79" s="7">
        <v>19</v>
      </c>
      <c r="J79" s="6">
        <v>12</v>
      </c>
      <c r="K79" s="6">
        <v>19</v>
      </c>
      <c r="L79" s="6"/>
      <c r="M79" s="38">
        <f t="shared" ref="M79" si="56">(K79/K80)</f>
        <v>0.95</v>
      </c>
      <c r="N79" s="38">
        <f t="shared" ref="N79" si="57">((I79+J79+K79)/(G79))</f>
        <v>0.60240963855421692</v>
      </c>
      <c r="O79" s="49" t="s">
        <v>246</v>
      </c>
    </row>
    <row r="80" spans="2:15" ht="90.75" customHeight="1" x14ac:dyDescent="0.25">
      <c r="C80" s="43"/>
      <c r="D80" s="41"/>
      <c r="E80" s="47"/>
      <c r="F80" s="44"/>
      <c r="G80" s="52"/>
      <c r="H80" s="44"/>
      <c r="I80" s="7">
        <v>20</v>
      </c>
      <c r="J80" s="7">
        <v>19</v>
      </c>
      <c r="K80" s="7">
        <v>20</v>
      </c>
      <c r="L80" s="7">
        <v>24</v>
      </c>
      <c r="M80" s="38"/>
      <c r="N80" s="38" t="str">
        <f>IFERROR((E80+F80)/(#REF!),"No Programado")</f>
        <v>No Programado</v>
      </c>
      <c r="O80" s="49"/>
    </row>
    <row r="81" spans="2:15" ht="101.1" customHeight="1" x14ac:dyDescent="0.25">
      <c r="C81" s="55" t="s">
        <v>91</v>
      </c>
      <c r="D81" s="41" t="s">
        <v>53</v>
      </c>
      <c r="E81" s="47" t="s">
        <v>19</v>
      </c>
      <c r="F81" s="44" t="s">
        <v>25</v>
      </c>
      <c r="G81" s="52">
        <v>48</v>
      </c>
      <c r="H81" s="44" t="s">
        <v>24</v>
      </c>
      <c r="I81" s="7">
        <v>12</v>
      </c>
      <c r="J81" s="6">
        <v>12</v>
      </c>
      <c r="K81" s="6">
        <v>12</v>
      </c>
      <c r="L81" s="6"/>
      <c r="M81" s="38">
        <f t="shared" ref="M81" si="58">(K81/K82)</f>
        <v>1</v>
      </c>
      <c r="N81" s="38">
        <f t="shared" ref="N81" si="59">((I81+J81+K81)/(G81))</f>
        <v>0.75</v>
      </c>
      <c r="O81" s="49" t="s">
        <v>247</v>
      </c>
    </row>
    <row r="82" spans="2:15" ht="161.1" customHeight="1" x14ac:dyDescent="0.25">
      <c r="C82" s="43"/>
      <c r="D82" s="41"/>
      <c r="E82" s="47"/>
      <c r="F82" s="44"/>
      <c r="G82" s="52"/>
      <c r="H82" s="44"/>
      <c r="I82" s="7">
        <v>12</v>
      </c>
      <c r="J82" s="7">
        <v>12</v>
      </c>
      <c r="K82" s="7">
        <v>12</v>
      </c>
      <c r="L82" s="7">
        <v>12</v>
      </c>
      <c r="M82" s="38"/>
      <c r="N82" s="38" t="str">
        <f>IFERROR((E82+F82)/(#REF!),"No Programado")</f>
        <v>No Programado</v>
      </c>
      <c r="O82" s="49"/>
    </row>
    <row r="83" spans="2:15" ht="132" customHeight="1" x14ac:dyDescent="0.25">
      <c r="B83" s="4" t="s">
        <v>117</v>
      </c>
      <c r="C83" s="43" t="s">
        <v>92</v>
      </c>
      <c r="D83" s="41" t="s">
        <v>54</v>
      </c>
      <c r="E83" s="47" t="s">
        <v>19</v>
      </c>
      <c r="F83" s="44" t="s">
        <v>25</v>
      </c>
      <c r="G83" s="52">
        <v>17</v>
      </c>
      <c r="H83" s="44" t="s">
        <v>24</v>
      </c>
      <c r="I83" s="7">
        <v>4</v>
      </c>
      <c r="J83" s="6">
        <v>6</v>
      </c>
      <c r="K83" s="6">
        <v>6</v>
      </c>
      <c r="L83" s="6"/>
      <c r="M83" s="38">
        <f t="shared" ref="M83" si="60">(K83/K84)</f>
        <v>1.5</v>
      </c>
      <c r="N83" s="38">
        <f t="shared" ref="N83" si="61">((I83+J83+K83)/(G83))</f>
        <v>0.94117647058823528</v>
      </c>
      <c r="O83" s="49" t="s">
        <v>248</v>
      </c>
    </row>
    <row r="84" spans="2:15" ht="216.95" customHeight="1" x14ac:dyDescent="0.25">
      <c r="C84" s="43"/>
      <c r="D84" s="41"/>
      <c r="E84" s="47"/>
      <c r="F84" s="44"/>
      <c r="G84" s="52"/>
      <c r="H84" s="44"/>
      <c r="I84" s="7">
        <v>4</v>
      </c>
      <c r="J84" s="7">
        <v>4</v>
      </c>
      <c r="K84" s="7">
        <v>4</v>
      </c>
      <c r="L84" s="7">
        <v>5</v>
      </c>
      <c r="M84" s="38"/>
      <c r="N84" s="38" t="str">
        <f>IFERROR((E84+F84)/(#REF!),"No Programado")</f>
        <v>No Programado</v>
      </c>
      <c r="O84" s="49"/>
    </row>
    <row r="85" spans="2:15" ht="137.1" customHeight="1" x14ac:dyDescent="0.25">
      <c r="C85" s="43" t="s">
        <v>93</v>
      </c>
      <c r="D85" s="41" t="s">
        <v>55</v>
      </c>
      <c r="E85" s="47" t="s">
        <v>19</v>
      </c>
      <c r="F85" s="44" t="s">
        <v>25</v>
      </c>
      <c r="G85" s="52">
        <v>17</v>
      </c>
      <c r="H85" s="44" t="s">
        <v>24</v>
      </c>
      <c r="I85" s="7">
        <v>4</v>
      </c>
      <c r="J85" s="6">
        <v>8</v>
      </c>
      <c r="K85" s="6">
        <v>6</v>
      </c>
      <c r="L85" s="6"/>
      <c r="M85" s="38">
        <f t="shared" ref="M85" si="62">(K85/K86)</f>
        <v>1.5</v>
      </c>
      <c r="N85" s="38">
        <f t="shared" ref="N85" si="63">((I85+J85+K85)/(G85))</f>
        <v>1.0588235294117647</v>
      </c>
      <c r="O85" s="49" t="s">
        <v>249</v>
      </c>
    </row>
    <row r="86" spans="2:15" ht="156.94999999999999" customHeight="1" x14ac:dyDescent="0.25">
      <c r="C86" s="43"/>
      <c r="D86" s="41"/>
      <c r="E86" s="47"/>
      <c r="F86" s="44"/>
      <c r="G86" s="52"/>
      <c r="H86" s="44"/>
      <c r="I86" s="7">
        <v>4</v>
      </c>
      <c r="J86" s="7">
        <v>4</v>
      </c>
      <c r="K86" s="7">
        <v>4</v>
      </c>
      <c r="L86" s="7">
        <v>5</v>
      </c>
      <c r="M86" s="38"/>
      <c r="N86" s="38" t="str">
        <f>IFERROR((E86+F86)/(#REF!),"No Programado")</f>
        <v>No Programado</v>
      </c>
      <c r="O86" s="49"/>
    </row>
    <row r="87" spans="2:15" ht="126.95" customHeight="1" x14ac:dyDescent="0.25">
      <c r="C87" s="55" t="s">
        <v>94</v>
      </c>
      <c r="D87" s="41" t="s">
        <v>56</v>
      </c>
      <c r="E87" s="47" t="s">
        <v>19</v>
      </c>
      <c r="F87" s="44" t="s">
        <v>25</v>
      </c>
      <c r="G87" s="52">
        <v>19000</v>
      </c>
      <c r="H87" s="44" t="s">
        <v>24</v>
      </c>
      <c r="I87" s="7">
        <v>4750</v>
      </c>
      <c r="J87" s="6">
        <v>8970</v>
      </c>
      <c r="K87" s="6">
        <v>8268</v>
      </c>
      <c r="L87" s="6"/>
      <c r="M87" s="38">
        <f t="shared" ref="M87" si="64">(K87/K88)</f>
        <v>1.7406315789473685</v>
      </c>
      <c r="N87" s="38">
        <f t="shared" ref="N87" si="65">((I87+J87+K87)/(G87))</f>
        <v>1.1572631578947368</v>
      </c>
      <c r="O87" s="49" t="s">
        <v>250</v>
      </c>
    </row>
    <row r="88" spans="2:15" ht="122.1" customHeight="1" x14ac:dyDescent="0.25">
      <c r="C88" s="43"/>
      <c r="D88" s="41"/>
      <c r="E88" s="47"/>
      <c r="F88" s="44"/>
      <c r="G88" s="52"/>
      <c r="H88" s="44"/>
      <c r="I88" s="7">
        <v>4750</v>
      </c>
      <c r="J88" s="7">
        <v>4750</v>
      </c>
      <c r="K88" s="7">
        <v>4750</v>
      </c>
      <c r="L88" s="7">
        <v>4750</v>
      </c>
      <c r="M88" s="38"/>
      <c r="N88" s="38" t="str">
        <f>IFERROR((E88+F88)/(#REF!),"No Programado")</f>
        <v>No Programado</v>
      </c>
      <c r="O88" s="49"/>
    </row>
    <row r="89" spans="2:15" ht="90.75" customHeight="1" x14ac:dyDescent="0.25">
      <c r="B89" s="4" t="s">
        <v>117</v>
      </c>
      <c r="C89" s="43" t="s">
        <v>95</v>
      </c>
      <c r="D89" s="41" t="s">
        <v>57</v>
      </c>
      <c r="E89" s="47" t="s">
        <v>19</v>
      </c>
      <c r="F89" s="44" t="s">
        <v>25</v>
      </c>
      <c r="G89" s="52">
        <v>750</v>
      </c>
      <c r="H89" s="44" t="s">
        <v>24</v>
      </c>
      <c r="I89" s="7">
        <v>188</v>
      </c>
      <c r="J89" s="6">
        <v>152</v>
      </c>
      <c r="K89" s="6">
        <v>188</v>
      </c>
      <c r="L89" s="6"/>
      <c r="M89" s="38">
        <f t="shared" ref="M89" si="66">(K89/K90)</f>
        <v>1.0053475935828877</v>
      </c>
      <c r="N89" s="38">
        <f t="shared" ref="N89" si="67">((I89+J89+K89)/(G89))</f>
        <v>0.70399999999999996</v>
      </c>
      <c r="O89" s="49" t="s">
        <v>251</v>
      </c>
    </row>
    <row r="90" spans="2:15" ht="84" customHeight="1" x14ac:dyDescent="0.25">
      <c r="C90" s="43"/>
      <c r="D90" s="41"/>
      <c r="E90" s="47"/>
      <c r="F90" s="44"/>
      <c r="G90" s="52"/>
      <c r="H90" s="44"/>
      <c r="I90" s="7">
        <v>188</v>
      </c>
      <c r="J90" s="7">
        <v>188</v>
      </c>
      <c r="K90" s="7">
        <v>187</v>
      </c>
      <c r="L90" s="7">
        <v>187</v>
      </c>
      <c r="M90" s="38"/>
      <c r="N90" s="38" t="str">
        <f>IFERROR((E90+F90)/(#REF!),"No Programado")</f>
        <v>No Programado</v>
      </c>
      <c r="O90" s="49"/>
    </row>
    <row r="91" spans="2:15" ht="90.75" customHeight="1" x14ac:dyDescent="0.25">
      <c r="C91" s="43" t="s">
        <v>96</v>
      </c>
      <c r="D91" s="41" t="s">
        <v>58</v>
      </c>
      <c r="E91" s="47" t="s">
        <v>19</v>
      </c>
      <c r="F91" s="44" t="s">
        <v>25</v>
      </c>
      <c r="G91" s="52">
        <v>1500</v>
      </c>
      <c r="H91" s="44" t="s">
        <v>24</v>
      </c>
      <c r="I91" s="7">
        <v>375</v>
      </c>
      <c r="J91" s="6">
        <v>463</v>
      </c>
      <c r="K91" s="6">
        <v>375</v>
      </c>
      <c r="L91" s="6"/>
      <c r="M91" s="38">
        <f t="shared" ref="M91" si="68">(K91/K92)</f>
        <v>1</v>
      </c>
      <c r="N91" s="38">
        <f t="shared" ref="N91" si="69">((I91+J91+K91)/(G91))</f>
        <v>0.80866666666666664</v>
      </c>
      <c r="O91" s="49" t="s">
        <v>252</v>
      </c>
    </row>
    <row r="92" spans="2:15" ht="129.94999999999999" customHeight="1" x14ac:dyDescent="0.25">
      <c r="C92" s="43"/>
      <c r="D92" s="41"/>
      <c r="E92" s="47"/>
      <c r="F92" s="44"/>
      <c r="G92" s="52"/>
      <c r="H92" s="44"/>
      <c r="I92" s="7">
        <v>375</v>
      </c>
      <c r="J92" s="7">
        <v>375</v>
      </c>
      <c r="K92" s="7">
        <v>375</v>
      </c>
      <c r="L92" s="7">
        <v>375</v>
      </c>
      <c r="M92" s="38"/>
      <c r="N92" s="38" t="str">
        <f>IFERROR((E92+F92)/(#REF!),"No Programado")</f>
        <v>No Programado</v>
      </c>
      <c r="O92" s="49"/>
    </row>
    <row r="93" spans="2:15" ht="90.75" customHeight="1" x14ac:dyDescent="0.25">
      <c r="C93" s="43" t="s">
        <v>97</v>
      </c>
      <c r="D93" s="41" t="s">
        <v>59</v>
      </c>
      <c r="E93" s="47" t="s">
        <v>19</v>
      </c>
      <c r="F93" s="44" t="s">
        <v>25</v>
      </c>
      <c r="G93" s="52">
        <v>4</v>
      </c>
      <c r="H93" s="44" t="s">
        <v>24</v>
      </c>
      <c r="I93" s="7">
        <v>1</v>
      </c>
      <c r="J93" s="6">
        <v>1</v>
      </c>
      <c r="K93" s="6">
        <v>1</v>
      </c>
      <c r="L93" s="6"/>
      <c r="M93" s="38">
        <f t="shared" ref="M93" si="70">(K93/K94)</f>
        <v>1</v>
      </c>
      <c r="N93" s="38">
        <f t="shared" ref="N93" si="71">((I93+J93+K93)/(G93))</f>
        <v>0.75</v>
      </c>
      <c r="O93" s="49" t="s">
        <v>253</v>
      </c>
    </row>
    <row r="94" spans="2:15" ht="90.75" customHeight="1" x14ac:dyDescent="0.25">
      <c r="C94" s="43"/>
      <c r="D94" s="41"/>
      <c r="E94" s="47"/>
      <c r="F94" s="44"/>
      <c r="G94" s="52"/>
      <c r="H94" s="44"/>
      <c r="I94" s="7">
        <v>1</v>
      </c>
      <c r="J94" s="7">
        <v>1</v>
      </c>
      <c r="K94" s="7">
        <v>1</v>
      </c>
      <c r="L94" s="7">
        <v>1</v>
      </c>
      <c r="M94" s="38"/>
      <c r="N94" s="38" t="str">
        <f>IFERROR((E94+F94)/(#REF!),"No Programado")</f>
        <v>No Programado</v>
      </c>
      <c r="O94" s="49"/>
    </row>
    <row r="95" spans="2:15" ht="90.75" customHeight="1" x14ac:dyDescent="0.25">
      <c r="B95" s="4"/>
      <c r="C95" s="43" t="s">
        <v>220</v>
      </c>
      <c r="D95" s="41" t="s">
        <v>60</v>
      </c>
      <c r="E95" s="47" t="s">
        <v>19</v>
      </c>
      <c r="F95" s="44" t="s">
        <v>25</v>
      </c>
      <c r="G95" s="52">
        <v>20</v>
      </c>
      <c r="H95" s="44" t="s">
        <v>24</v>
      </c>
      <c r="I95" s="7">
        <v>5</v>
      </c>
      <c r="J95" s="6">
        <v>5</v>
      </c>
      <c r="K95" s="6">
        <v>5</v>
      </c>
      <c r="L95" s="6"/>
      <c r="M95" s="38">
        <f t="shared" ref="M95" si="72">(K95/K96)</f>
        <v>1</v>
      </c>
      <c r="N95" s="38">
        <f t="shared" ref="N95" si="73">((I95+J95+K95)/(G95))</f>
        <v>0.75</v>
      </c>
      <c r="O95" s="49" t="s">
        <v>254</v>
      </c>
    </row>
    <row r="96" spans="2:15" ht="90.75" customHeight="1" x14ac:dyDescent="0.25">
      <c r="C96" s="43"/>
      <c r="D96" s="41"/>
      <c r="E96" s="47"/>
      <c r="F96" s="44"/>
      <c r="G96" s="52"/>
      <c r="H96" s="44"/>
      <c r="I96" s="7">
        <v>5</v>
      </c>
      <c r="J96" s="7">
        <v>5</v>
      </c>
      <c r="K96" s="7">
        <v>5</v>
      </c>
      <c r="L96" s="7">
        <v>5</v>
      </c>
      <c r="M96" s="38"/>
      <c r="N96" s="38" t="str">
        <f>IFERROR((E96+F96)/(#REF!),"No Programado")</f>
        <v>No Programado</v>
      </c>
      <c r="O96" s="49"/>
    </row>
    <row r="97" spans="2:15" ht="137.1" customHeight="1" x14ac:dyDescent="0.25">
      <c r="C97" s="55" t="s">
        <v>98</v>
      </c>
      <c r="D97" s="41" t="s">
        <v>61</v>
      </c>
      <c r="E97" s="47" t="s">
        <v>19</v>
      </c>
      <c r="F97" s="44" t="s">
        <v>25</v>
      </c>
      <c r="G97" s="52">
        <v>100</v>
      </c>
      <c r="H97" s="44" t="s">
        <v>24</v>
      </c>
      <c r="I97" s="7">
        <v>25</v>
      </c>
      <c r="J97" s="6">
        <v>25</v>
      </c>
      <c r="K97" s="6">
        <v>25</v>
      </c>
      <c r="L97" s="6"/>
      <c r="M97" s="38">
        <f t="shared" ref="M97" si="74">(K97/K98)</f>
        <v>1</v>
      </c>
      <c r="N97" s="38">
        <f t="shared" ref="N97" si="75">((I97+J97+K97)/(G97))</f>
        <v>0.75</v>
      </c>
      <c r="O97" s="49" t="s">
        <v>255</v>
      </c>
    </row>
    <row r="98" spans="2:15" ht="168.95" customHeight="1" x14ac:dyDescent="0.25">
      <c r="C98" s="43"/>
      <c r="D98" s="41"/>
      <c r="E98" s="47"/>
      <c r="F98" s="44"/>
      <c r="G98" s="52"/>
      <c r="H98" s="44"/>
      <c r="I98" s="7">
        <v>25</v>
      </c>
      <c r="J98" s="7">
        <v>25</v>
      </c>
      <c r="K98" s="7">
        <v>25</v>
      </c>
      <c r="L98" s="7">
        <v>25</v>
      </c>
      <c r="M98" s="38"/>
      <c r="N98" s="38" t="str">
        <f>IFERROR((E98+F98)/(#REF!),"No Programado")</f>
        <v>No Programado</v>
      </c>
      <c r="O98" s="49"/>
    </row>
    <row r="99" spans="2:15" ht="90.75" customHeight="1" x14ac:dyDescent="0.25">
      <c r="C99" s="55" t="s">
        <v>99</v>
      </c>
      <c r="D99" s="41" t="s">
        <v>62</v>
      </c>
      <c r="E99" s="47" t="s">
        <v>19</v>
      </c>
      <c r="F99" s="44" t="s">
        <v>25</v>
      </c>
      <c r="G99" s="52">
        <v>4</v>
      </c>
      <c r="H99" s="44" t="s">
        <v>24</v>
      </c>
      <c r="I99" s="7">
        <v>1</v>
      </c>
      <c r="J99" s="6">
        <v>1</v>
      </c>
      <c r="K99" s="6">
        <v>1</v>
      </c>
      <c r="L99" s="6"/>
      <c r="M99" s="38">
        <f t="shared" ref="M99" si="76">(K99/K100)</f>
        <v>1</v>
      </c>
      <c r="N99" s="38">
        <f t="shared" ref="N99" si="77">((I99+J99+K99)/(G99))</f>
        <v>0.75</v>
      </c>
      <c r="O99" s="49" t="s">
        <v>256</v>
      </c>
    </row>
    <row r="100" spans="2:15" ht="90.75" customHeight="1" x14ac:dyDescent="0.25">
      <c r="C100" s="43"/>
      <c r="D100" s="41"/>
      <c r="E100" s="47"/>
      <c r="F100" s="44"/>
      <c r="G100" s="52"/>
      <c r="H100" s="44"/>
      <c r="I100" s="7">
        <v>1</v>
      </c>
      <c r="J100" s="7">
        <v>1</v>
      </c>
      <c r="K100" s="7">
        <v>1</v>
      </c>
      <c r="L100" s="7">
        <v>1</v>
      </c>
      <c r="M100" s="38"/>
      <c r="N100" s="38" t="str">
        <f>IFERROR((E100+F100)/(#REF!),"No Programado")</f>
        <v>No Programado</v>
      </c>
      <c r="O100" s="49"/>
    </row>
    <row r="101" spans="2:15" ht="123" customHeight="1" x14ac:dyDescent="0.25">
      <c r="C101" s="55" t="s">
        <v>100</v>
      </c>
      <c r="D101" s="41" t="s">
        <v>63</v>
      </c>
      <c r="E101" s="47" t="s">
        <v>19</v>
      </c>
      <c r="F101" s="44" t="s">
        <v>25</v>
      </c>
      <c r="G101" s="52">
        <v>2</v>
      </c>
      <c r="H101" s="44" t="s">
        <v>24</v>
      </c>
      <c r="I101" s="7">
        <v>0</v>
      </c>
      <c r="J101" s="6">
        <v>1</v>
      </c>
      <c r="K101" s="6">
        <v>0</v>
      </c>
      <c r="L101" s="6"/>
      <c r="M101" s="38">
        <v>0</v>
      </c>
      <c r="N101" s="38">
        <f t="shared" ref="N101" si="78">((I101+J101+K101)/(G101))</f>
        <v>0.5</v>
      </c>
      <c r="O101" s="49" t="s">
        <v>257</v>
      </c>
    </row>
    <row r="102" spans="2:15" ht="117.95" customHeight="1" x14ac:dyDescent="0.25">
      <c r="C102" s="43"/>
      <c r="D102" s="41"/>
      <c r="E102" s="47"/>
      <c r="F102" s="44"/>
      <c r="G102" s="52"/>
      <c r="H102" s="44"/>
      <c r="I102" s="7">
        <v>0</v>
      </c>
      <c r="J102" s="6">
        <v>1</v>
      </c>
      <c r="K102" s="7">
        <v>0</v>
      </c>
      <c r="L102" s="7">
        <v>1</v>
      </c>
      <c r="M102" s="38"/>
      <c r="N102" s="38" t="str">
        <f>IFERROR((E102+F102)/(#REF!),"No Programado")</f>
        <v>No Programado</v>
      </c>
      <c r="O102" s="49"/>
    </row>
    <row r="103" spans="2:15" ht="117.95" customHeight="1" x14ac:dyDescent="0.25">
      <c r="B103" s="4"/>
      <c r="C103" s="58" t="s">
        <v>221</v>
      </c>
      <c r="D103" s="41" t="s">
        <v>83</v>
      </c>
      <c r="E103" s="47" t="s">
        <v>19</v>
      </c>
      <c r="F103" s="44" t="s">
        <v>25</v>
      </c>
      <c r="G103" s="52">
        <v>445</v>
      </c>
      <c r="H103" s="44" t="s">
        <v>24</v>
      </c>
      <c r="I103" s="7">
        <v>115</v>
      </c>
      <c r="J103" s="6">
        <v>110</v>
      </c>
      <c r="K103" s="6">
        <v>111</v>
      </c>
      <c r="L103" s="6"/>
      <c r="M103" s="38">
        <f t="shared" ref="M103" si="79">(K103/K104)</f>
        <v>1</v>
      </c>
      <c r="N103" s="38">
        <f t="shared" ref="N103" si="80">((I103+J103+K103)/(G103))</f>
        <v>0.75505617977528094</v>
      </c>
      <c r="O103" s="49" t="s">
        <v>258</v>
      </c>
    </row>
    <row r="104" spans="2:15" ht="119.1" customHeight="1" x14ac:dyDescent="0.25">
      <c r="C104" s="58"/>
      <c r="D104" s="41"/>
      <c r="E104" s="47"/>
      <c r="F104" s="44"/>
      <c r="G104" s="52"/>
      <c r="H104" s="44"/>
      <c r="I104" s="7">
        <v>111</v>
      </c>
      <c r="J104" s="7">
        <v>112</v>
      </c>
      <c r="K104" s="7">
        <v>111</v>
      </c>
      <c r="L104" s="7">
        <v>111</v>
      </c>
      <c r="M104" s="38"/>
      <c r="N104" s="38" t="str">
        <f>IFERROR((E104+F104)/(#REF!),"No Programado")</f>
        <v>No Programado</v>
      </c>
      <c r="O104" s="49"/>
    </row>
    <row r="105" spans="2:15" ht="90.75" customHeight="1" x14ac:dyDescent="0.25">
      <c r="C105" s="58"/>
      <c r="D105" s="41" t="s">
        <v>84</v>
      </c>
      <c r="E105" s="47" t="s">
        <v>19</v>
      </c>
      <c r="F105" s="44" t="s">
        <v>25</v>
      </c>
      <c r="G105" s="52">
        <v>161</v>
      </c>
      <c r="H105" s="44" t="s">
        <v>24</v>
      </c>
      <c r="I105" s="7">
        <v>58</v>
      </c>
      <c r="J105" s="6">
        <v>50</v>
      </c>
      <c r="K105" s="6">
        <v>40</v>
      </c>
      <c r="L105" s="6"/>
      <c r="M105" s="38">
        <f t="shared" ref="M105" si="81">(K105/K106)</f>
        <v>1</v>
      </c>
      <c r="N105" s="38">
        <f t="shared" ref="N105" si="82">((I105+J105+K105)/(G105))</f>
        <v>0.91925465838509313</v>
      </c>
      <c r="O105" s="49" t="s">
        <v>259</v>
      </c>
    </row>
    <row r="106" spans="2:15" ht="90.75" customHeight="1" x14ac:dyDescent="0.25">
      <c r="C106" s="58"/>
      <c r="D106" s="41"/>
      <c r="E106" s="47"/>
      <c r="F106" s="44"/>
      <c r="G106" s="52"/>
      <c r="H106" s="44"/>
      <c r="I106" s="26">
        <v>40</v>
      </c>
      <c r="J106" s="26">
        <v>40</v>
      </c>
      <c r="K106" s="26">
        <v>40</v>
      </c>
      <c r="L106" s="27">
        <v>41</v>
      </c>
      <c r="M106" s="38"/>
      <c r="N106" s="38" t="str">
        <f>IFERROR((E106+F106)/(#REF!),"No Programado")</f>
        <v>No Programado</v>
      </c>
      <c r="O106" s="49"/>
    </row>
    <row r="107" spans="2:15" ht="90.75" customHeight="1" x14ac:dyDescent="0.25">
      <c r="C107" s="43" t="s">
        <v>101</v>
      </c>
      <c r="D107" s="41" t="s">
        <v>64</v>
      </c>
      <c r="E107" s="47" t="s">
        <v>19</v>
      </c>
      <c r="F107" s="44" t="s">
        <v>25</v>
      </c>
      <c r="G107" s="52">
        <v>14</v>
      </c>
      <c r="H107" s="44" t="s">
        <v>24</v>
      </c>
      <c r="I107" s="7">
        <v>4</v>
      </c>
      <c r="J107" s="6">
        <v>3</v>
      </c>
      <c r="K107" s="6">
        <v>3</v>
      </c>
      <c r="L107" s="6"/>
      <c r="M107" s="38">
        <f t="shared" ref="M107" si="83">(K107/K108)</f>
        <v>1</v>
      </c>
      <c r="N107" s="38">
        <f t="shared" ref="N107" si="84">((I107+J107+K107)/(G107))</f>
        <v>0.7142857142857143</v>
      </c>
      <c r="O107" s="49" t="s">
        <v>260</v>
      </c>
    </row>
    <row r="108" spans="2:15" ht="90.75" customHeight="1" x14ac:dyDescent="0.25">
      <c r="C108" s="43"/>
      <c r="D108" s="41"/>
      <c r="E108" s="47"/>
      <c r="F108" s="44"/>
      <c r="G108" s="52"/>
      <c r="H108" s="44"/>
      <c r="I108" s="7">
        <v>3</v>
      </c>
      <c r="J108" s="7">
        <v>4</v>
      </c>
      <c r="K108" s="7">
        <v>3</v>
      </c>
      <c r="L108" s="7">
        <v>4</v>
      </c>
      <c r="M108" s="38"/>
      <c r="N108" s="38" t="str">
        <f>IFERROR((E108+F108)/(#REF!),"No Programado")</f>
        <v>No Programado</v>
      </c>
      <c r="O108" s="49"/>
    </row>
    <row r="109" spans="2:15" ht="90.75" customHeight="1" x14ac:dyDescent="0.25">
      <c r="C109" s="43" t="s">
        <v>102</v>
      </c>
      <c r="D109" s="41" t="s">
        <v>65</v>
      </c>
      <c r="E109" s="47" t="s">
        <v>19</v>
      </c>
      <c r="F109" s="44" t="s">
        <v>25</v>
      </c>
      <c r="G109" s="52">
        <v>17</v>
      </c>
      <c r="H109" s="44" t="s">
        <v>24</v>
      </c>
      <c r="I109" s="7">
        <v>5</v>
      </c>
      <c r="J109" s="6">
        <v>5</v>
      </c>
      <c r="K109" s="6">
        <v>5</v>
      </c>
      <c r="L109" s="6"/>
      <c r="M109" s="38">
        <f t="shared" ref="M109" si="85">(K109/K110)</f>
        <v>1</v>
      </c>
      <c r="N109" s="38">
        <f t="shared" ref="N109" si="86">((I109+J109+K109)/(G109))</f>
        <v>0.88235294117647056</v>
      </c>
      <c r="O109" s="49" t="s">
        <v>261</v>
      </c>
    </row>
    <row r="110" spans="2:15" ht="90.75" customHeight="1" x14ac:dyDescent="0.25">
      <c r="C110" s="43"/>
      <c r="D110" s="41"/>
      <c r="E110" s="47"/>
      <c r="F110" s="44"/>
      <c r="G110" s="52"/>
      <c r="H110" s="44"/>
      <c r="I110" s="7">
        <v>3</v>
      </c>
      <c r="J110" s="7">
        <v>5</v>
      </c>
      <c r="K110" s="7">
        <v>5</v>
      </c>
      <c r="L110" s="7">
        <v>4</v>
      </c>
      <c r="M110" s="38"/>
      <c r="N110" s="38" t="str">
        <f>IFERROR((E110+F110)/(#REF!),"No Programado")</f>
        <v>No Programado</v>
      </c>
      <c r="O110" s="49"/>
    </row>
    <row r="111" spans="2:15" ht="90.75" customHeight="1" x14ac:dyDescent="0.25">
      <c r="C111" s="43" t="s">
        <v>262</v>
      </c>
      <c r="D111" s="41" t="s">
        <v>66</v>
      </c>
      <c r="E111" s="47" t="s">
        <v>19</v>
      </c>
      <c r="F111" s="44" t="s">
        <v>25</v>
      </c>
      <c r="G111" s="52">
        <v>29</v>
      </c>
      <c r="H111" s="44" t="s">
        <v>24</v>
      </c>
      <c r="I111" s="7">
        <v>4</v>
      </c>
      <c r="J111" s="6">
        <v>4</v>
      </c>
      <c r="K111" s="6">
        <v>7</v>
      </c>
      <c r="L111" s="6"/>
      <c r="M111" s="38">
        <f t="shared" ref="M111" si="87">(K111/K112)</f>
        <v>1</v>
      </c>
      <c r="N111" s="38">
        <f t="shared" ref="N111" si="88">((I111+J111+K111)/(G111))</f>
        <v>0.51724137931034486</v>
      </c>
      <c r="O111" s="49" t="s">
        <v>263</v>
      </c>
    </row>
    <row r="112" spans="2:15" ht="90.75" customHeight="1" x14ac:dyDescent="0.25">
      <c r="C112" s="43"/>
      <c r="D112" s="41"/>
      <c r="E112" s="47"/>
      <c r="F112" s="44"/>
      <c r="G112" s="52"/>
      <c r="H112" s="44"/>
      <c r="I112" s="7">
        <v>8</v>
      </c>
      <c r="J112" s="7">
        <v>7</v>
      </c>
      <c r="K112" s="7">
        <v>7</v>
      </c>
      <c r="L112" s="7">
        <v>8</v>
      </c>
      <c r="M112" s="38"/>
      <c r="N112" s="38" t="str">
        <f>IFERROR((E112+F112)/(#REF!),"No Programado")</f>
        <v>No Programado</v>
      </c>
      <c r="O112" s="49"/>
    </row>
    <row r="113" spans="2:15" ht="122.1" customHeight="1" x14ac:dyDescent="0.25">
      <c r="C113" s="43" t="s">
        <v>216</v>
      </c>
      <c r="D113" s="41" t="s">
        <v>67</v>
      </c>
      <c r="E113" s="47" t="s">
        <v>19</v>
      </c>
      <c r="F113" s="44" t="s">
        <v>25</v>
      </c>
      <c r="G113" s="52">
        <v>16</v>
      </c>
      <c r="H113" s="44" t="s">
        <v>24</v>
      </c>
      <c r="I113" s="7">
        <v>4</v>
      </c>
      <c r="J113" s="6">
        <v>4</v>
      </c>
      <c r="K113" s="6">
        <v>4</v>
      </c>
      <c r="L113" s="6"/>
      <c r="M113" s="38">
        <f>(K113/K114)</f>
        <v>1.021276595744681</v>
      </c>
      <c r="N113" s="38">
        <f t="shared" ref="N113" si="89">((I113+J113+K113)/(G113))</f>
        <v>0.75</v>
      </c>
      <c r="O113" s="49" t="s">
        <v>264</v>
      </c>
    </row>
    <row r="114" spans="2:15" ht="128.1" customHeight="1" x14ac:dyDescent="0.25">
      <c r="C114" s="43"/>
      <c r="D114" s="41"/>
      <c r="E114" s="47"/>
      <c r="F114" s="44"/>
      <c r="G114" s="52"/>
      <c r="H114" s="44"/>
      <c r="I114" s="7">
        <v>3.9166666666666665</v>
      </c>
      <c r="J114" s="7">
        <v>4</v>
      </c>
      <c r="K114" s="7">
        <v>3.9166666666666665</v>
      </c>
      <c r="L114" s="7">
        <v>3</v>
      </c>
      <c r="M114" s="38"/>
      <c r="N114" s="38" t="str">
        <f>IFERROR((E114+F114)/(#REF!),"No Programado")</f>
        <v>No Programado</v>
      </c>
      <c r="O114" s="49"/>
    </row>
    <row r="115" spans="2:15" ht="90.75" customHeight="1" x14ac:dyDescent="0.25">
      <c r="C115" s="43" t="s">
        <v>217</v>
      </c>
      <c r="D115" s="41" t="s">
        <v>68</v>
      </c>
      <c r="E115" s="47" t="s">
        <v>19</v>
      </c>
      <c r="F115" s="44" t="s">
        <v>25</v>
      </c>
      <c r="G115" s="52">
        <v>155</v>
      </c>
      <c r="H115" s="44" t="s">
        <v>24</v>
      </c>
      <c r="I115" s="7">
        <v>38</v>
      </c>
      <c r="J115" s="6">
        <v>3</v>
      </c>
      <c r="K115" s="6">
        <v>43</v>
      </c>
      <c r="L115" s="6"/>
      <c r="M115" s="38">
        <f t="shared" ref="M115" si="90">(K115/K116)</f>
        <v>1.1025641025641026</v>
      </c>
      <c r="N115" s="38">
        <f t="shared" ref="N115" si="91">((I115+J115+K115)/(G115))</f>
        <v>0.54193548387096779</v>
      </c>
      <c r="O115" s="49" t="s">
        <v>265</v>
      </c>
    </row>
    <row r="116" spans="2:15" ht="90.75" customHeight="1" x14ac:dyDescent="0.25">
      <c r="C116" s="43"/>
      <c r="D116" s="41"/>
      <c r="E116" s="47"/>
      <c r="F116" s="44"/>
      <c r="G116" s="52"/>
      <c r="H116" s="44"/>
      <c r="I116" s="26">
        <v>38</v>
      </c>
      <c r="J116" s="26">
        <v>38</v>
      </c>
      <c r="K116" s="26">
        <v>39</v>
      </c>
      <c r="L116" s="27">
        <v>40</v>
      </c>
      <c r="M116" s="38"/>
      <c r="N116" s="38" t="str">
        <f>IFERROR((E116+F116)/(#REF!),"No Programado")</f>
        <v>No Programado</v>
      </c>
      <c r="O116" s="49"/>
    </row>
    <row r="117" spans="2:15" ht="120.95" customHeight="1" x14ac:dyDescent="0.25">
      <c r="C117" s="57" t="s">
        <v>218</v>
      </c>
      <c r="D117" s="41" t="s">
        <v>69</v>
      </c>
      <c r="E117" s="47" t="s">
        <v>19</v>
      </c>
      <c r="F117" s="44" t="s">
        <v>25</v>
      </c>
      <c r="G117" s="52">
        <v>11</v>
      </c>
      <c r="H117" s="44" t="s">
        <v>24</v>
      </c>
      <c r="I117" s="7">
        <v>2</v>
      </c>
      <c r="J117" s="6">
        <v>2</v>
      </c>
      <c r="K117" s="6">
        <v>3</v>
      </c>
      <c r="L117" s="6"/>
      <c r="M117" s="38">
        <f t="shared" ref="M117" si="92">(K117/K118)</f>
        <v>1</v>
      </c>
      <c r="N117" s="38">
        <f t="shared" ref="N117" si="93">((I117+J117+K117)/(G117))</f>
        <v>0.63636363636363635</v>
      </c>
      <c r="O117" s="49" t="s">
        <v>266</v>
      </c>
    </row>
    <row r="118" spans="2:15" ht="135" customHeight="1" x14ac:dyDescent="0.25">
      <c r="C118" s="43"/>
      <c r="D118" s="41"/>
      <c r="E118" s="47"/>
      <c r="F118" s="44"/>
      <c r="G118" s="52"/>
      <c r="H118" s="44"/>
      <c r="I118" s="7">
        <v>3</v>
      </c>
      <c r="J118" s="7">
        <v>3</v>
      </c>
      <c r="K118" s="7">
        <v>3</v>
      </c>
      <c r="L118" s="7">
        <v>2</v>
      </c>
      <c r="M118" s="38"/>
      <c r="N118" s="38" t="str">
        <f>IFERROR((E118+F118)/(#REF!),"No Programado")</f>
        <v>No Programado</v>
      </c>
      <c r="O118" s="49"/>
    </row>
    <row r="119" spans="2:15" ht="129" customHeight="1" x14ac:dyDescent="0.25">
      <c r="B119" s="4" t="s">
        <v>117</v>
      </c>
      <c r="C119" s="43" t="s">
        <v>103</v>
      </c>
      <c r="D119" s="41" t="s">
        <v>70</v>
      </c>
      <c r="E119" s="47" t="s">
        <v>19</v>
      </c>
      <c r="F119" s="44" t="s">
        <v>25</v>
      </c>
      <c r="G119" s="52">
        <v>5102</v>
      </c>
      <c r="H119" s="44" t="s">
        <v>24</v>
      </c>
      <c r="I119" s="7">
        <v>1597</v>
      </c>
      <c r="J119" s="6">
        <v>2439</v>
      </c>
      <c r="K119" s="6">
        <v>2578</v>
      </c>
      <c r="L119" s="6"/>
      <c r="M119" s="38">
        <f t="shared" ref="M119" si="94">(K119/K120)</f>
        <v>2.1341059602649008</v>
      </c>
      <c r="N119" s="38">
        <f t="shared" ref="N119" si="95">((I119+J119+K119)/(G119))</f>
        <v>1.2963543708349667</v>
      </c>
      <c r="O119" s="49" t="s">
        <v>267</v>
      </c>
    </row>
    <row r="120" spans="2:15" ht="159.94999999999999" customHeight="1" x14ac:dyDescent="0.25">
      <c r="C120" s="43"/>
      <c r="D120" s="41"/>
      <c r="E120" s="47"/>
      <c r="F120" s="44"/>
      <c r="G120" s="52"/>
      <c r="H120" s="44"/>
      <c r="I120" s="7">
        <v>1478</v>
      </c>
      <c r="J120" s="7">
        <v>1208</v>
      </c>
      <c r="K120" s="7">
        <v>1208</v>
      </c>
      <c r="L120" s="7">
        <v>1208</v>
      </c>
      <c r="M120" s="38"/>
      <c r="N120" s="38" t="str">
        <f>IFERROR((E120+F120)/(#REF!),"No Programado")</f>
        <v>No Programado</v>
      </c>
      <c r="O120" s="49"/>
    </row>
    <row r="121" spans="2:15" ht="90.75" customHeight="1" x14ac:dyDescent="0.25">
      <c r="C121" s="43" t="s">
        <v>104</v>
      </c>
      <c r="D121" s="41" t="s">
        <v>71</v>
      </c>
      <c r="E121" s="47" t="s">
        <v>19</v>
      </c>
      <c r="F121" s="44" t="s">
        <v>25</v>
      </c>
      <c r="G121" s="52">
        <v>180</v>
      </c>
      <c r="H121" s="44" t="s">
        <v>24</v>
      </c>
      <c r="I121" s="7">
        <v>45</v>
      </c>
      <c r="J121" s="6">
        <v>45</v>
      </c>
      <c r="K121" s="6">
        <v>85</v>
      </c>
      <c r="L121" s="6"/>
      <c r="M121" s="38">
        <f t="shared" ref="M121" si="96">(K121/K122)</f>
        <v>1.8888888888888888</v>
      </c>
      <c r="N121" s="38">
        <f t="shared" ref="N121" si="97">((I121+J121+K121)/(G121))</f>
        <v>0.97222222222222221</v>
      </c>
      <c r="O121" s="49" t="s">
        <v>268</v>
      </c>
    </row>
    <row r="122" spans="2:15" ht="90.75" customHeight="1" x14ac:dyDescent="0.25">
      <c r="C122" s="43"/>
      <c r="D122" s="41"/>
      <c r="E122" s="47"/>
      <c r="F122" s="44"/>
      <c r="G122" s="52"/>
      <c r="H122" s="44"/>
      <c r="I122" s="7">
        <v>45</v>
      </c>
      <c r="J122" s="7">
        <v>45</v>
      </c>
      <c r="K122" s="7">
        <v>45</v>
      </c>
      <c r="L122" s="7">
        <v>45</v>
      </c>
      <c r="M122" s="38"/>
      <c r="N122" s="38" t="str">
        <f>IFERROR((E122+F122)/(#REF!),"No Programado")</f>
        <v>No Programado</v>
      </c>
      <c r="O122" s="49"/>
    </row>
    <row r="123" spans="2:15" ht="110.1" customHeight="1" x14ac:dyDescent="0.25">
      <c r="C123" s="43" t="s">
        <v>105</v>
      </c>
      <c r="D123" s="41" t="s">
        <v>72</v>
      </c>
      <c r="E123" s="47" t="s">
        <v>19</v>
      </c>
      <c r="F123" s="44" t="s">
        <v>25</v>
      </c>
      <c r="G123" s="52">
        <v>360</v>
      </c>
      <c r="H123" s="44" t="s">
        <v>24</v>
      </c>
      <c r="I123" s="7">
        <v>150</v>
      </c>
      <c r="J123" s="6">
        <v>221</v>
      </c>
      <c r="K123" s="6">
        <v>199</v>
      </c>
      <c r="L123" s="6"/>
      <c r="M123" s="38">
        <f t="shared" ref="M123" si="98">(K123/K124)</f>
        <v>2.2111111111111112</v>
      </c>
      <c r="N123" s="38">
        <f t="shared" ref="N123" si="99">((I123+J123+K123)/(G123))</f>
        <v>1.5833333333333333</v>
      </c>
      <c r="O123" s="49" t="s">
        <v>269</v>
      </c>
    </row>
    <row r="124" spans="2:15" ht="131.1" customHeight="1" x14ac:dyDescent="0.25">
      <c r="C124" s="43"/>
      <c r="D124" s="41"/>
      <c r="E124" s="47"/>
      <c r="F124" s="44"/>
      <c r="G124" s="52"/>
      <c r="H124" s="44"/>
      <c r="I124" s="7">
        <v>90</v>
      </c>
      <c r="J124" s="7">
        <v>90</v>
      </c>
      <c r="K124" s="7">
        <v>90</v>
      </c>
      <c r="L124" s="7">
        <v>90</v>
      </c>
      <c r="M124" s="38"/>
      <c r="N124" s="38" t="str">
        <f>IFERROR((E124+F124)/(#REF!),"No Programado")</f>
        <v>No Programado</v>
      </c>
      <c r="O124" s="49"/>
    </row>
    <row r="125" spans="2:15" ht="90.75" customHeight="1" x14ac:dyDescent="0.25">
      <c r="C125" s="43" t="s">
        <v>106</v>
      </c>
      <c r="D125" s="41" t="s">
        <v>73</v>
      </c>
      <c r="E125" s="47" t="s">
        <v>19</v>
      </c>
      <c r="F125" s="44" t="s">
        <v>25</v>
      </c>
      <c r="G125" s="52">
        <v>1719</v>
      </c>
      <c r="H125" s="44" t="s">
        <v>24</v>
      </c>
      <c r="I125" s="7">
        <v>492</v>
      </c>
      <c r="J125" s="6">
        <v>720</v>
      </c>
      <c r="K125" s="6">
        <v>768</v>
      </c>
      <c r="L125" s="6"/>
      <c r="M125" s="38">
        <f t="shared" ref="M125" si="100">(K125/K126)</f>
        <v>1.8595641646489105</v>
      </c>
      <c r="N125" s="38">
        <f t="shared" ref="N125" si="101">((I125+J125+K125)/(G125))</f>
        <v>1.1518324607329844</v>
      </c>
      <c r="O125" s="49" t="s">
        <v>270</v>
      </c>
    </row>
    <row r="126" spans="2:15" ht="140.1" customHeight="1" x14ac:dyDescent="0.25">
      <c r="C126" s="43"/>
      <c r="D126" s="41"/>
      <c r="E126" s="47"/>
      <c r="F126" s="44"/>
      <c r="G126" s="52"/>
      <c r="H126" s="44"/>
      <c r="I126" s="7">
        <v>480</v>
      </c>
      <c r="J126" s="7">
        <v>413</v>
      </c>
      <c r="K126" s="7">
        <v>413</v>
      </c>
      <c r="L126" s="7">
        <v>413</v>
      </c>
      <c r="M126" s="38"/>
      <c r="N126" s="38" t="str">
        <f>IFERROR((E126+F126)/(#REF!),"No Programado")</f>
        <v>No Programado</v>
      </c>
      <c r="O126" s="49"/>
    </row>
    <row r="127" spans="2:15" ht="90.75" customHeight="1" x14ac:dyDescent="0.25">
      <c r="C127" s="43" t="s">
        <v>107</v>
      </c>
      <c r="D127" s="41" t="s">
        <v>74</v>
      </c>
      <c r="E127" s="47" t="s">
        <v>19</v>
      </c>
      <c r="F127" s="44" t="s">
        <v>25</v>
      </c>
      <c r="G127" s="52">
        <v>400</v>
      </c>
      <c r="H127" s="44" t="s">
        <v>24</v>
      </c>
      <c r="I127" s="7">
        <v>171</v>
      </c>
      <c r="J127" s="6">
        <v>430</v>
      </c>
      <c r="K127" s="6">
        <v>405</v>
      </c>
      <c r="L127" s="6"/>
      <c r="M127" s="38">
        <f t="shared" ref="M127" si="102">(K127/K128)</f>
        <v>4.05</v>
      </c>
      <c r="N127" s="38">
        <f t="shared" ref="N127" si="103">((I127+J127+K127)/(G127))</f>
        <v>2.5150000000000001</v>
      </c>
      <c r="O127" s="49" t="s">
        <v>271</v>
      </c>
    </row>
    <row r="128" spans="2:15" ht="90.75" customHeight="1" x14ac:dyDescent="0.25">
      <c r="C128" s="43"/>
      <c r="D128" s="41"/>
      <c r="E128" s="47"/>
      <c r="F128" s="44"/>
      <c r="G128" s="52"/>
      <c r="H128" s="44"/>
      <c r="I128" s="7">
        <v>100</v>
      </c>
      <c r="J128" s="7">
        <v>100</v>
      </c>
      <c r="K128" s="7">
        <v>100</v>
      </c>
      <c r="L128" s="7">
        <v>100</v>
      </c>
      <c r="M128" s="38"/>
      <c r="N128" s="38" t="str">
        <f>IFERROR((E128+F128)/(#REF!),"No Programado")</f>
        <v>No Programado</v>
      </c>
      <c r="O128" s="49"/>
    </row>
    <row r="129" spans="2:15" ht="137.1" customHeight="1" x14ac:dyDescent="0.25">
      <c r="C129" s="43" t="s">
        <v>108</v>
      </c>
      <c r="D129" s="41" t="s">
        <v>75</v>
      </c>
      <c r="E129" s="47" t="s">
        <v>19</v>
      </c>
      <c r="F129" s="44" t="s">
        <v>25</v>
      </c>
      <c r="G129" s="52">
        <v>1403</v>
      </c>
      <c r="H129" s="44" t="s">
        <v>24</v>
      </c>
      <c r="I129" s="7">
        <v>507</v>
      </c>
      <c r="J129" s="6">
        <v>562</v>
      </c>
      <c r="K129" s="6">
        <v>859</v>
      </c>
      <c r="L129" s="6"/>
      <c r="M129" s="38">
        <f t="shared" ref="M129" si="104">(K129/K130)</f>
        <v>2.8633333333333333</v>
      </c>
      <c r="N129" s="38">
        <f t="shared" ref="N129" si="105">((I129+J129+K129)/(G129))</f>
        <v>1.3741981468282252</v>
      </c>
      <c r="O129" s="49" t="s">
        <v>272</v>
      </c>
    </row>
    <row r="130" spans="2:15" ht="150.94999999999999" customHeight="1" x14ac:dyDescent="0.25">
      <c r="C130" s="43"/>
      <c r="D130" s="41"/>
      <c r="E130" s="47"/>
      <c r="F130" s="44"/>
      <c r="G130" s="52"/>
      <c r="H130" s="44"/>
      <c r="I130" s="7">
        <v>503</v>
      </c>
      <c r="J130" s="7">
        <v>300</v>
      </c>
      <c r="K130" s="7">
        <v>300</v>
      </c>
      <c r="L130" s="7">
        <v>300</v>
      </c>
      <c r="M130" s="38"/>
      <c r="N130" s="38" t="str">
        <f>IFERROR((E130+F130)/(#REF!),"No Programado")</f>
        <v>No Programado</v>
      </c>
      <c r="O130" s="49"/>
    </row>
    <row r="131" spans="2:15" ht="90.75" customHeight="1" x14ac:dyDescent="0.25">
      <c r="C131" s="43" t="s">
        <v>109</v>
      </c>
      <c r="D131" s="41" t="s">
        <v>76</v>
      </c>
      <c r="E131" s="47" t="s">
        <v>19</v>
      </c>
      <c r="F131" s="44" t="s">
        <v>25</v>
      </c>
      <c r="G131" s="52">
        <v>1000</v>
      </c>
      <c r="H131" s="44" t="s">
        <v>24</v>
      </c>
      <c r="I131" s="7">
        <v>221</v>
      </c>
      <c r="J131" s="6">
        <v>450</v>
      </c>
      <c r="K131" s="6">
        <v>252</v>
      </c>
      <c r="L131" s="6"/>
      <c r="M131" s="38">
        <f t="shared" ref="M131" si="106">(K131/K132)</f>
        <v>1.008</v>
      </c>
      <c r="N131" s="38">
        <f t="shared" ref="N131" si="107">((I131+J131+K131)/(G131))</f>
        <v>0.92300000000000004</v>
      </c>
      <c r="O131" s="49" t="s">
        <v>273</v>
      </c>
    </row>
    <row r="132" spans="2:15" ht="90.75" customHeight="1" x14ac:dyDescent="0.25">
      <c r="C132" s="43"/>
      <c r="D132" s="41"/>
      <c r="E132" s="47"/>
      <c r="F132" s="44"/>
      <c r="G132" s="52"/>
      <c r="H132" s="44"/>
      <c r="I132" s="7">
        <v>250</v>
      </c>
      <c r="J132" s="7">
        <v>250</v>
      </c>
      <c r="K132" s="7">
        <v>250</v>
      </c>
      <c r="L132" s="7">
        <v>250</v>
      </c>
      <c r="M132" s="38"/>
      <c r="N132" s="38" t="str">
        <f>IFERROR((E132+F132)/(#REF!),"No Programado")</f>
        <v>No Programado</v>
      </c>
      <c r="O132" s="49"/>
    </row>
    <row r="133" spans="2:15" ht="90.75" customHeight="1" x14ac:dyDescent="0.25">
      <c r="C133" s="43" t="s">
        <v>110</v>
      </c>
      <c r="D133" s="41" t="s">
        <v>77</v>
      </c>
      <c r="E133" s="47" t="s">
        <v>19</v>
      </c>
      <c r="F133" s="44" t="s">
        <v>25</v>
      </c>
      <c r="G133" s="52">
        <v>40</v>
      </c>
      <c r="H133" s="44" t="s">
        <v>24</v>
      </c>
      <c r="I133" s="7">
        <v>11</v>
      </c>
      <c r="J133" s="6">
        <v>11</v>
      </c>
      <c r="K133" s="6">
        <v>10</v>
      </c>
      <c r="L133" s="6"/>
      <c r="M133" s="38">
        <f t="shared" ref="M133" si="108">(K133/K134)</f>
        <v>1</v>
      </c>
      <c r="N133" s="38">
        <f t="shared" ref="N133" si="109">((I133+J133+K133)/(G133))</f>
        <v>0.8</v>
      </c>
      <c r="O133" s="49" t="s">
        <v>274</v>
      </c>
    </row>
    <row r="134" spans="2:15" ht="90.75" customHeight="1" x14ac:dyDescent="0.25">
      <c r="C134" s="43"/>
      <c r="D134" s="41"/>
      <c r="E134" s="47"/>
      <c r="F134" s="44"/>
      <c r="G134" s="52"/>
      <c r="H134" s="44"/>
      <c r="I134" s="7">
        <v>10</v>
      </c>
      <c r="J134" s="7">
        <v>10</v>
      </c>
      <c r="K134" s="7">
        <v>10</v>
      </c>
      <c r="L134" s="7">
        <v>10</v>
      </c>
      <c r="M134" s="38"/>
      <c r="N134" s="38" t="str">
        <f>IFERROR((E134+F134)/(#REF!),"No Programado")</f>
        <v>No Programado</v>
      </c>
      <c r="O134" s="49"/>
    </row>
    <row r="135" spans="2:15" ht="90.75" customHeight="1" x14ac:dyDescent="0.25">
      <c r="B135" s="4" t="s">
        <v>117</v>
      </c>
      <c r="C135" s="55" t="s">
        <v>111</v>
      </c>
      <c r="D135" s="41" t="s">
        <v>78</v>
      </c>
      <c r="E135" s="47" t="s">
        <v>19</v>
      </c>
      <c r="F135" s="44" t="s">
        <v>25</v>
      </c>
      <c r="G135" s="52">
        <v>721</v>
      </c>
      <c r="H135" s="44" t="s">
        <v>24</v>
      </c>
      <c r="I135" s="7">
        <v>121</v>
      </c>
      <c r="J135" s="6">
        <v>250</v>
      </c>
      <c r="K135" s="6">
        <v>355</v>
      </c>
      <c r="L135" s="6"/>
      <c r="M135" s="38">
        <f t="shared" ref="M135" si="110">(K135/K136)</f>
        <v>1.42</v>
      </c>
      <c r="N135" s="38">
        <f t="shared" ref="N135" si="111">((I135+J135+K135)/(G135))</f>
        <v>1.0069348127600555</v>
      </c>
      <c r="O135" s="49" t="s">
        <v>275</v>
      </c>
    </row>
    <row r="136" spans="2:15" ht="90.75" customHeight="1" x14ac:dyDescent="0.25">
      <c r="C136" s="43"/>
      <c r="D136" s="41"/>
      <c r="E136" s="47"/>
      <c r="F136" s="44"/>
      <c r="G136" s="52"/>
      <c r="H136" s="44"/>
      <c r="I136" s="7">
        <v>121</v>
      </c>
      <c r="J136" s="7">
        <v>250</v>
      </c>
      <c r="K136" s="7">
        <v>250</v>
      </c>
      <c r="L136" s="7">
        <v>100</v>
      </c>
      <c r="M136" s="38"/>
      <c r="N136" s="38" t="str">
        <f>IFERROR((E136+F136)/(#REF!),"No Programado")</f>
        <v>No Programado</v>
      </c>
      <c r="O136" s="49"/>
    </row>
    <row r="137" spans="2:15" ht="90.75" customHeight="1" x14ac:dyDescent="0.25">
      <c r="C137" s="55" t="s">
        <v>112</v>
      </c>
      <c r="D137" s="41" t="s">
        <v>79</v>
      </c>
      <c r="E137" s="47" t="s">
        <v>19</v>
      </c>
      <c r="F137" s="44" t="s">
        <v>25</v>
      </c>
      <c r="G137" s="52">
        <v>22</v>
      </c>
      <c r="H137" s="44" t="s">
        <v>24</v>
      </c>
      <c r="I137" s="7">
        <v>4</v>
      </c>
      <c r="J137" s="6">
        <v>8</v>
      </c>
      <c r="K137" s="6">
        <v>8</v>
      </c>
      <c r="L137" s="6"/>
      <c r="M137" s="38">
        <f t="shared" ref="M137" si="112">(K137/K138)</f>
        <v>1</v>
      </c>
      <c r="N137" s="38">
        <f t="shared" ref="N137" si="113">((I137+J137+K137)/(G137))</f>
        <v>0.90909090909090906</v>
      </c>
      <c r="O137" s="49" t="s">
        <v>276</v>
      </c>
    </row>
    <row r="138" spans="2:15" ht="90.75" customHeight="1" x14ac:dyDescent="0.25">
      <c r="C138" s="43"/>
      <c r="D138" s="41"/>
      <c r="E138" s="47"/>
      <c r="F138" s="44"/>
      <c r="G138" s="52"/>
      <c r="H138" s="44"/>
      <c r="I138" s="7">
        <v>4</v>
      </c>
      <c r="J138" s="7">
        <v>8</v>
      </c>
      <c r="K138" s="7">
        <v>8</v>
      </c>
      <c r="L138" s="7">
        <v>2</v>
      </c>
      <c r="M138" s="38"/>
      <c r="N138" s="38" t="str">
        <f>IFERROR((E138+F138)/(#REF!),"No Programado")</f>
        <v>No Programado</v>
      </c>
      <c r="O138" s="49"/>
    </row>
    <row r="139" spans="2:15" ht="90.75" customHeight="1" x14ac:dyDescent="0.25">
      <c r="C139" s="55" t="s">
        <v>113</v>
      </c>
      <c r="D139" s="41" t="s">
        <v>80</v>
      </c>
      <c r="E139" s="47" t="s">
        <v>19</v>
      </c>
      <c r="F139" s="44" t="s">
        <v>25</v>
      </c>
      <c r="G139" s="52">
        <v>5</v>
      </c>
      <c r="H139" s="44" t="s">
        <v>24</v>
      </c>
      <c r="I139" s="7">
        <v>1</v>
      </c>
      <c r="J139" s="6">
        <v>4</v>
      </c>
      <c r="K139" s="6">
        <v>3</v>
      </c>
      <c r="L139" s="6"/>
      <c r="M139" s="38">
        <f t="shared" ref="M139" si="114">(K139/K140)</f>
        <v>3</v>
      </c>
      <c r="N139" s="38">
        <f t="shared" ref="N139" si="115">((I139+J139+K139)/(G139))</f>
        <v>1.6</v>
      </c>
      <c r="O139" s="49" t="s">
        <v>277</v>
      </c>
    </row>
    <row r="140" spans="2:15" ht="90.75" customHeight="1" x14ac:dyDescent="0.25">
      <c r="C140" s="43"/>
      <c r="D140" s="41"/>
      <c r="E140" s="47"/>
      <c r="F140" s="44"/>
      <c r="G140" s="52"/>
      <c r="H140" s="44"/>
      <c r="I140" s="7">
        <v>1</v>
      </c>
      <c r="J140" s="7">
        <v>2</v>
      </c>
      <c r="K140" s="7">
        <v>1</v>
      </c>
      <c r="L140" s="7">
        <v>1</v>
      </c>
      <c r="M140" s="38"/>
      <c r="N140" s="38" t="str">
        <f>IFERROR((E140+F140)/(#REF!),"No Programado")</f>
        <v>No Programado</v>
      </c>
      <c r="O140" s="49"/>
    </row>
    <row r="141" spans="2:15" ht="90.75" customHeight="1" x14ac:dyDescent="0.25">
      <c r="C141" s="55" t="s">
        <v>114</v>
      </c>
      <c r="D141" s="41" t="s">
        <v>81</v>
      </c>
      <c r="E141" s="47" t="s">
        <v>19</v>
      </c>
      <c r="F141" s="44" t="s">
        <v>25</v>
      </c>
      <c r="G141" s="52">
        <v>17</v>
      </c>
      <c r="H141" s="44" t="s">
        <v>24</v>
      </c>
      <c r="I141" s="7">
        <v>2</v>
      </c>
      <c r="J141" s="6">
        <v>5</v>
      </c>
      <c r="K141" s="6">
        <v>5</v>
      </c>
      <c r="L141" s="6"/>
      <c r="M141" s="38">
        <f t="shared" ref="M141" si="116">(K141/K142)</f>
        <v>1</v>
      </c>
      <c r="N141" s="38">
        <f t="shared" ref="N141" si="117">((I141+J141+K141)/(G141))</f>
        <v>0.70588235294117652</v>
      </c>
      <c r="O141" s="49" t="s">
        <v>278</v>
      </c>
    </row>
    <row r="142" spans="2:15" ht="90.75" customHeight="1" x14ac:dyDescent="0.25">
      <c r="C142" s="43"/>
      <c r="D142" s="41"/>
      <c r="E142" s="47"/>
      <c r="F142" s="44"/>
      <c r="G142" s="52"/>
      <c r="H142" s="44"/>
      <c r="I142" s="7">
        <v>2</v>
      </c>
      <c r="J142" s="7">
        <v>5</v>
      </c>
      <c r="K142" s="7">
        <v>5</v>
      </c>
      <c r="L142" s="7">
        <v>5</v>
      </c>
      <c r="M142" s="38"/>
      <c r="N142" s="38" t="str">
        <f>IFERROR((E142+F142)/(#REF!),"No Programado")</f>
        <v>No Programado</v>
      </c>
      <c r="O142" s="49"/>
    </row>
    <row r="143" spans="2:15" ht="90.75" customHeight="1" x14ac:dyDescent="0.25">
      <c r="C143" s="55" t="s">
        <v>115</v>
      </c>
      <c r="D143" s="41" t="s">
        <v>82</v>
      </c>
      <c r="E143" s="47" t="s">
        <v>19</v>
      </c>
      <c r="F143" s="44" t="s">
        <v>25</v>
      </c>
      <c r="G143" s="52">
        <v>9</v>
      </c>
      <c r="H143" s="44" t="s">
        <v>24</v>
      </c>
      <c r="I143" s="7">
        <v>0</v>
      </c>
      <c r="J143" s="6">
        <v>4</v>
      </c>
      <c r="K143" s="6">
        <v>3</v>
      </c>
      <c r="L143" s="6"/>
      <c r="M143" s="38">
        <f t="shared" ref="M143" si="118">(K143/K144)</f>
        <v>1</v>
      </c>
      <c r="N143" s="38">
        <f t="shared" ref="N143" si="119">((I143+J143+K143)/(G143))</f>
        <v>0.77777777777777779</v>
      </c>
      <c r="O143" s="49" t="s">
        <v>279</v>
      </c>
    </row>
    <row r="144" spans="2:15" ht="90.75" customHeight="1" thickBot="1" x14ac:dyDescent="0.3">
      <c r="C144" s="56"/>
      <c r="D144" s="42"/>
      <c r="E144" s="48"/>
      <c r="F144" s="45"/>
      <c r="G144" s="53"/>
      <c r="H144" s="45"/>
      <c r="I144" s="8">
        <v>0</v>
      </c>
      <c r="J144" s="8">
        <v>3</v>
      </c>
      <c r="K144" s="8">
        <v>3</v>
      </c>
      <c r="L144" s="8">
        <v>3</v>
      </c>
      <c r="M144" s="46"/>
      <c r="N144" s="46" t="str">
        <f>IFERROR((E144+F144)/(#REF!),"No Programado")</f>
        <v>No Programado</v>
      </c>
      <c r="O144" s="50"/>
    </row>
    <row r="145" spans="4:15" x14ac:dyDescent="0.25">
      <c r="I145" s="4"/>
    </row>
    <row r="146" spans="4:15" x14ac:dyDescent="0.25">
      <c r="I146" s="4"/>
    </row>
    <row r="147" spans="4:15" x14ac:dyDescent="0.25">
      <c r="I147" s="4"/>
    </row>
    <row r="148" spans="4:15" x14ac:dyDescent="0.25">
      <c r="I148" s="4"/>
    </row>
    <row r="149" spans="4:15" ht="16.5" thickBot="1" x14ac:dyDescent="0.3">
      <c r="I149" s="4"/>
    </row>
    <row r="150" spans="4:15" ht="66.75" customHeight="1" x14ac:dyDescent="0.25">
      <c r="D150" s="30" t="s">
        <v>286</v>
      </c>
      <c r="E150" s="31"/>
      <c r="F150" s="31"/>
      <c r="G150" s="28"/>
      <c r="H150" s="28"/>
      <c r="I150" s="30" t="s">
        <v>287</v>
      </c>
      <c r="J150" s="30"/>
      <c r="K150" s="30"/>
      <c r="L150" s="30"/>
      <c r="M150" s="30"/>
      <c r="N150" s="28"/>
      <c r="O150" s="29" t="s">
        <v>288</v>
      </c>
    </row>
    <row r="151" spans="4:15" x14ac:dyDescent="0.25">
      <c r="I151" s="4"/>
    </row>
    <row r="152" spans="4:15" x14ac:dyDescent="0.25">
      <c r="I152" s="4"/>
    </row>
    <row r="153" spans="4:15" x14ac:dyDescent="0.25">
      <c r="I153" s="4"/>
    </row>
  </sheetData>
  <mergeCells count="607">
    <mergeCell ref="M119:M120"/>
    <mergeCell ref="M139:M140"/>
    <mergeCell ref="M141:M142"/>
    <mergeCell ref="M143:M144"/>
    <mergeCell ref="M121:M122"/>
    <mergeCell ref="M123:M124"/>
    <mergeCell ref="M125:M126"/>
    <mergeCell ref="M127:M128"/>
    <mergeCell ref="M129:M130"/>
    <mergeCell ref="M131:M132"/>
    <mergeCell ref="M133:M134"/>
    <mergeCell ref="M135:M136"/>
    <mergeCell ref="M137:M138"/>
    <mergeCell ref="M101:M102"/>
    <mergeCell ref="M103:M104"/>
    <mergeCell ref="M105:M106"/>
    <mergeCell ref="M107:M108"/>
    <mergeCell ref="M109:M110"/>
    <mergeCell ref="M111:M112"/>
    <mergeCell ref="M113:M114"/>
    <mergeCell ref="M115:M116"/>
    <mergeCell ref="M117:M118"/>
    <mergeCell ref="M83:M84"/>
    <mergeCell ref="M85:M86"/>
    <mergeCell ref="M87:M88"/>
    <mergeCell ref="M89:M90"/>
    <mergeCell ref="M91:M92"/>
    <mergeCell ref="M93:M94"/>
    <mergeCell ref="M95:M96"/>
    <mergeCell ref="M97:M98"/>
    <mergeCell ref="M99:M100"/>
    <mergeCell ref="M65:M66"/>
    <mergeCell ref="M67:M68"/>
    <mergeCell ref="M69:M70"/>
    <mergeCell ref="M71:M72"/>
    <mergeCell ref="M73:M74"/>
    <mergeCell ref="M75:M76"/>
    <mergeCell ref="M77:M78"/>
    <mergeCell ref="M79:M80"/>
    <mergeCell ref="M81:M82"/>
    <mergeCell ref="M47:M48"/>
    <mergeCell ref="M49:M50"/>
    <mergeCell ref="M51:M52"/>
    <mergeCell ref="M53:M54"/>
    <mergeCell ref="M55:M56"/>
    <mergeCell ref="M57:M58"/>
    <mergeCell ref="M59:M60"/>
    <mergeCell ref="M61:M62"/>
    <mergeCell ref="M63:M64"/>
    <mergeCell ref="M29:M30"/>
    <mergeCell ref="M31:M32"/>
    <mergeCell ref="M33:M34"/>
    <mergeCell ref="M35:M36"/>
    <mergeCell ref="M37:M38"/>
    <mergeCell ref="M39:M40"/>
    <mergeCell ref="M41:M42"/>
    <mergeCell ref="M43:M44"/>
    <mergeCell ref="M45:M46"/>
    <mergeCell ref="M13:M14"/>
    <mergeCell ref="C10:C12"/>
    <mergeCell ref="C13:C14"/>
    <mergeCell ref="M17:M18"/>
    <mergeCell ref="M19:M20"/>
    <mergeCell ref="M21:M22"/>
    <mergeCell ref="M23:M24"/>
    <mergeCell ref="M25:M26"/>
    <mergeCell ref="M27:M28"/>
    <mergeCell ref="C17:C18"/>
    <mergeCell ref="C19:C20"/>
    <mergeCell ref="C21:C22"/>
    <mergeCell ref="C23:C24"/>
    <mergeCell ref="C25:C26"/>
    <mergeCell ref="G13:G14"/>
    <mergeCell ref="E27:E28"/>
    <mergeCell ref="F17:F18"/>
    <mergeCell ref="F19:F20"/>
    <mergeCell ref="F21:F22"/>
    <mergeCell ref="F23:F24"/>
    <mergeCell ref="F25:F26"/>
    <mergeCell ref="F27:F28"/>
    <mergeCell ref="C15:C16"/>
    <mergeCell ref="D15:D16"/>
    <mergeCell ref="D4:O4"/>
    <mergeCell ref="D5:O5"/>
    <mergeCell ref="D6:O6"/>
    <mergeCell ref="F9:O9"/>
    <mergeCell ref="D10:D12"/>
    <mergeCell ref="E10:E12"/>
    <mergeCell ref="F10:F12"/>
    <mergeCell ref="G10:N10"/>
    <mergeCell ref="G11:G12"/>
    <mergeCell ref="H11:H12"/>
    <mergeCell ref="I11:L11"/>
    <mergeCell ref="M11:N11"/>
    <mergeCell ref="C9:E9"/>
    <mergeCell ref="O10:O12"/>
    <mergeCell ref="N13:N14"/>
    <mergeCell ref="E13:E14"/>
    <mergeCell ref="F13:F14"/>
    <mergeCell ref="D13:D14"/>
    <mergeCell ref="H13:H14"/>
    <mergeCell ref="C47:C48"/>
    <mergeCell ref="C49:C50"/>
    <mergeCell ref="C37:C38"/>
    <mergeCell ref="C39:C40"/>
    <mergeCell ref="C41:C42"/>
    <mergeCell ref="C43:C44"/>
    <mergeCell ref="C45:C46"/>
    <mergeCell ref="C27:C28"/>
    <mergeCell ref="C29:C30"/>
    <mergeCell ref="C31:C32"/>
    <mergeCell ref="C33:C34"/>
    <mergeCell ref="C35:C36"/>
    <mergeCell ref="G47:G48"/>
    <mergeCell ref="G49:G50"/>
    <mergeCell ref="E17:E18"/>
    <mergeCell ref="E19:E20"/>
    <mergeCell ref="E21:E22"/>
    <mergeCell ref="E23:E24"/>
    <mergeCell ref="E25:E26"/>
    <mergeCell ref="C67:C68"/>
    <mergeCell ref="C69:C70"/>
    <mergeCell ref="C71:C72"/>
    <mergeCell ref="C73:C74"/>
    <mergeCell ref="C75:C76"/>
    <mergeCell ref="C57:C58"/>
    <mergeCell ref="C59:C60"/>
    <mergeCell ref="C61:C62"/>
    <mergeCell ref="C63:C66"/>
    <mergeCell ref="C87:C88"/>
    <mergeCell ref="C89:C90"/>
    <mergeCell ref="C91:C92"/>
    <mergeCell ref="C93:C94"/>
    <mergeCell ref="C95:C96"/>
    <mergeCell ref="C77:C78"/>
    <mergeCell ref="C79:C80"/>
    <mergeCell ref="C81:C82"/>
    <mergeCell ref="C83:C84"/>
    <mergeCell ref="C85:C86"/>
    <mergeCell ref="C107:C108"/>
    <mergeCell ref="C109:C110"/>
    <mergeCell ref="C111:C112"/>
    <mergeCell ref="C113:C114"/>
    <mergeCell ref="C115:C116"/>
    <mergeCell ref="C97:C98"/>
    <mergeCell ref="C99:C100"/>
    <mergeCell ref="C101:C102"/>
    <mergeCell ref="C103:C106"/>
    <mergeCell ref="C139:C140"/>
    <mergeCell ref="C141:C142"/>
    <mergeCell ref="C123:C124"/>
    <mergeCell ref="C125:C126"/>
    <mergeCell ref="C127:C128"/>
    <mergeCell ref="C129:C130"/>
    <mergeCell ref="C131:C132"/>
    <mergeCell ref="C117:C118"/>
    <mergeCell ref="C119:C120"/>
    <mergeCell ref="C121:C122"/>
    <mergeCell ref="G51:G52"/>
    <mergeCell ref="G53:G54"/>
    <mergeCell ref="G55:G56"/>
    <mergeCell ref="C143:C144"/>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C133:C134"/>
    <mergeCell ref="C135:C136"/>
    <mergeCell ref="C137:C138"/>
    <mergeCell ref="G67:G68"/>
    <mergeCell ref="G69:G70"/>
    <mergeCell ref="G71:G72"/>
    <mergeCell ref="G73:G74"/>
    <mergeCell ref="G75:G76"/>
    <mergeCell ref="G57:G58"/>
    <mergeCell ref="G59:G60"/>
    <mergeCell ref="G61:G62"/>
    <mergeCell ref="G63:G64"/>
    <mergeCell ref="G65:G66"/>
    <mergeCell ref="G101:G102"/>
    <mergeCell ref="G87:G88"/>
    <mergeCell ref="G89:G90"/>
    <mergeCell ref="G91:G92"/>
    <mergeCell ref="G93:G94"/>
    <mergeCell ref="G95:G96"/>
    <mergeCell ref="G77:G78"/>
    <mergeCell ref="G79:G80"/>
    <mergeCell ref="G81:G82"/>
    <mergeCell ref="G83:G84"/>
    <mergeCell ref="G85:G86"/>
    <mergeCell ref="O55:O56"/>
    <mergeCell ref="G143:G144"/>
    <mergeCell ref="G133:G134"/>
    <mergeCell ref="G135:G136"/>
    <mergeCell ref="G137:G138"/>
    <mergeCell ref="G139:G140"/>
    <mergeCell ref="G141:G142"/>
    <mergeCell ref="G123:G124"/>
    <mergeCell ref="G125:G126"/>
    <mergeCell ref="G127:G128"/>
    <mergeCell ref="G129:G130"/>
    <mergeCell ref="G131:G132"/>
    <mergeCell ref="G117:G118"/>
    <mergeCell ref="G119:G120"/>
    <mergeCell ref="G121:G122"/>
    <mergeCell ref="G107:G108"/>
    <mergeCell ref="G109:G110"/>
    <mergeCell ref="G111:G112"/>
    <mergeCell ref="G113:G114"/>
    <mergeCell ref="G115:G116"/>
    <mergeCell ref="G97:G98"/>
    <mergeCell ref="G99:G100"/>
    <mergeCell ref="G103:G104"/>
    <mergeCell ref="G105:G106"/>
    <mergeCell ref="O67:O68"/>
    <mergeCell ref="O69:O70"/>
    <mergeCell ref="O71:O72"/>
    <mergeCell ref="O73:O74"/>
    <mergeCell ref="O75:O76"/>
    <mergeCell ref="O57:O58"/>
    <mergeCell ref="O59:O60"/>
    <mergeCell ref="O61:O62"/>
    <mergeCell ref="O63:O64"/>
    <mergeCell ref="O65:O66"/>
    <mergeCell ref="O87:O88"/>
    <mergeCell ref="O89:O90"/>
    <mergeCell ref="O91:O92"/>
    <mergeCell ref="O93:O94"/>
    <mergeCell ref="O95:O96"/>
    <mergeCell ref="O77:O78"/>
    <mergeCell ref="O79:O80"/>
    <mergeCell ref="O81:O82"/>
    <mergeCell ref="O83:O84"/>
    <mergeCell ref="O85:O86"/>
    <mergeCell ref="O107:O108"/>
    <mergeCell ref="O109:O110"/>
    <mergeCell ref="O111:O112"/>
    <mergeCell ref="O113:O114"/>
    <mergeCell ref="O115:O116"/>
    <mergeCell ref="O97:O98"/>
    <mergeCell ref="O99:O100"/>
    <mergeCell ref="O101:O102"/>
    <mergeCell ref="O103:O104"/>
    <mergeCell ref="O105:O106"/>
    <mergeCell ref="O139:O140"/>
    <mergeCell ref="O141:O142"/>
    <mergeCell ref="O123:O124"/>
    <mergeCell ref="O125:O126"/>
    <mergeCell ref="O127:O128"/>
    <mergeCell ref="O129:O130"/>
    <mergeCell ref="O131:O132"/>
    <mergeCell ref="O117:O118"/>
    <mergeCell ref="O119:O120"/>
    <mergeCell ref="O121:O122"/>
    <mergeCell ref="O143:O144"/>
    <mergeCell ref="O45:O46"/>
    <mergeCell ref="O47:O48"/>
    <mergeCell ref="O49:O50"/>
    <mergeCell ref="O51:O52"/>
    <mergeCell ref="O53:O54"/>
    <mergeCell ref="O13:O14"/>
    <mergeCell ref="O17:O18"/>
    <mergeCell ref="O19:O20"/>
    <mergeCell ref="O21:O22"/>
    <mergeCell ref="O23:O24"/>
    <mergeCell ref="O25:O26"/>
    <mergeCell ref="O27:O28"/>
    <mergeCell ref="O29:O30"/>
    <mergeCell ref="O31:O32"/>
    <mergeCell ref="O33:O34"/>
    <mergeCell ref="O35:O36"/>
    <mergeCell ref="O37:O38"/>
    <mergeCell ref="O39:O40"/>
    <mergeCell ref="O41:O42"/>
    <mergeCell ref="O43:O44"/>
    <mergeCell ref="O133:O134"/>
    <mergeCell ref="O135:O136"/>
    <mergeCell ref="O137:O13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19:E120"/>
    <mergeCell ref="E121:E122"/>
    <mergeCell ref="E123:E124"/>
    <mergeCell ref="E125:E126"/>
    <mergeCell ref="E127:E128"/>
    <mergeCell ref="E129:E130"/>
    <mergeCell ref="E131:E132"/>
    <mergeCell ref="E101:E102"/>
    <mergeCell ref="E103:E104"/>
    <mergeCell ref="E105:E106"/>
    <mergeCell ref="E107:E108"/>
    <mergeCell ref="E109:E110"/>
    <mergeCell ref="E111:E112"/>
    <mergeCell ref="E113:E114"/>
    <mergeCell ref="E115:E116"/>
    <mergeCell ref="E117:E118"/>
    <mergeCell ref="E133:E134"/>
    <mergeCell ref="E135:E136"/>
    <mergeCell ref="E137:E138"/>
    <mergeCell ref="E139:E140"/>
    <mergeCell ref="E141:E142"/>
    <mergeCell ref="E143:E144"/>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N57:N58"/>
    <mergeCell ref="N59:N60"/>
    <mergeCell ref="N61:N62"/>
    <mergeCell ref="N63:N64"/>
    <mergeCell ref="N65:N66"/>
    <mergeCell ref="N67:N68"/>
    <mergeCell ref="N69:N70"/>
    <mergeCell ref="N71:N72"/>
    <mergeCell ref="N73:N74"/>
    <mergeCell ref="N75:N76"/>
    <mergeCell ref="N77:N78"/>
    <mergeCell ref="N79:N80"/>
    <mergeCell ref="N81:N82"/>
    <mergeCell ref="N83:N84"/>
    <mergeCell ref="N85:N86"/>
    <mergeCell ref="N87:N88"/>
    <mergeCell ref="N107:N108"/>
    <mergeCell ref="N109:N110"/>
    <mergeCell ref="N111:N112"/>
    <mergeCell ref="N113:N114"/>
    <mergeCell ref="N115:N116"/>
    <mergeCell ref="N117:N118"/>
    <mergeCell ref="N119:N120"/>
    <mergeCell ref="N89:N90"/>
    <mergeCell ref="N91:N92"/>
    <mergeCell ref="N93:N94"/>
    <mergeCell ref="N95:N96"/>
    <mergeCell ref="N97:N98"/>
    <mergeCell ref="N99:N100"/>
    <mergeCell ref="N101:N102"/>
    <mergeCell ref="N103:N104"/>
    <mergeCell ref="N105:N106"/>
    <mergeCell ref="N121:N122"/>
    <mergeCell ref="N123:N124"/>
    <mergeCell ref="N125:N126"/>
    <mergeCell ref="N127:N128"/>
    <mergeCell ref="N129:N130"/>
    <mergeCell ref="N131:N132"/>
    <mergeCell ref="N133:N134"/>
    <mergeCell ref="N135:N136"/>
    <mergeCell ref="N137:N138"/>
    <mergeCell ref="N139:N140"/>
    <mergeCell ref="N141:N142"/>
    <mergeCell ref="N143:N144"/>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113:H114"/>
    <mergeCell ref="H115:H116"/>
    <mergeCell ref="H117:H118"/>
    <mergeCell ref="H119:H120"/>
    <mergeCell ref="H121:H122"/>
    <mergeCell ref="H123:H124"/>
    <mergeCell ref="H125:H126"/>
    <mergeCell ref="H95:H96"/>
    <mergeCell ref="H97:H98"/>
    <mergeCell ref="H99:H100"/>
    <mergeCell ref="H101:H102"/>
    <mergeCell ref="H103:H104"/>
    <mergeCell ref="H105:H106"/>
    <mergeCell ref="H107:H108"/>
    <mergeCell ref="H109:H110"/>
    <mergeCell ref="H111:H112"/>
    <mergeCell ref="H127:H128"/>
    <mergeCell ref="H129:H130"/>
    <mergeCell ref="H131:H132"/>
    <mergeCell ref="H133:H134"/>
    <mergeCell ref="H135:H136"/>
    <mergeCell ref="H137:H138"/>
    <mergeCell ref="H139:H140"/>
    <mergeCell ref="H141:H142"/>
    <mergeCell ref="H143:H144"/>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35:F136"/>
    <mergeCell ref="F137:F138"/>
    <mergeCell ref="F139:F140"/>
    <mergeCell ref="F141:F142"/>
    <mergeCell ref="F143:F144"/>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F115:F116"/>
    <mergeCell ref="D55:D56"/>
    <mergeCell ref="D57:D58"/>
    <mergeCell ref="D59:D60"/>
    <mergeCell ref="D61:D62"/>
    <mergeCell ref="D63:D64"/>
    <mergeCell ref="D65:D66"/>
    <mergeCell ref="D67:D68"/>
    <mergeCell ref="D69:D70"/>
    <mergeCell ref="F133:F134"/>
    <mergeCell ref="F119:F120"/>
    <mergeCell ref="F121:F122"/>
    <mergeCell ref="F123:F124"/>
    <mergeCell ref="F125:F126"/>
    <mergeCell ref="F127:F128"/>
    <mergeCell ref="F129:F130"/>
    <mergeCell ref="F131:F132"/>
    <mergeCell ref="F101:F102"/>
    <mergeCell ref="F103:F104"/>
    <mergeCell ref="F105:F106"/>
    <mergeCell ref="F107:F108"/>
    <mergeCell ref="F109:F110"/>
    <mergeCell ref="F111:F112"/>
    <mergeCell ref="F113:F114"/>
    <mergeCell ref="F117:F118"/>
    <mergeCell ref="D87:D88"/>
    <mergeCell ref="D53:D54"/>
    <mergeCell ref="D143:D144"/>
    <mergeCell ref="C51:C56"/>
    <mergeCell ref="D121:D122"/>
    <mergeCell ref="D123:D124"/>
    <mergeCell ref="D125:D126"/>
    <mergeCell ref="D127:D128"/>
    <mergeCell ref="D129:D130"/>
    <mergeCell ref="D131:D132"/>
    <mergeCell ref="D133:D134"/>
    <mergeCell ref="D135:D136"/>
    <mergeCell ref="D137:D138"/>
    <mergeCell ref="D107:D108"/>
    <mergeCell ref="D109:D110"/>
    <mergeCell ref="D111:D112"/>
    <mergeCell ref="D113:D114"/>
    <mergeCell ref="D115:D116"/>
    <mergeCell ref="D117:D118"/>
    <mergeCell ref="D119:D120"/>
    <mergeCell ref="D89:D90"/>
    <mergeCell ref="D91:D92"/>
    <mergeCell ref="D93:D94"/>
    <mergeCell ref="D95:D96"/>
    <mergeCell ref="D150:F150"/>
    <mergeCell ref="I150:M150"/>
    <mergeCell ref="E15:E16"/>
    <mergeCell ref="F15:F16"/>
    <mergeCell ref="G15:G16"/>
    <mergeCell ref="H15:H16"/>
    <mergeCell ref="M15:M16"/>
    <mergeCell ref="N15:N16"/>
    <mergeCell ref="O15:O16"/>
    <mergeCell ref="D139:D140"/>
    <mergeCell ref="D141:D142"/>
    <mergeCell ref="D97:D98"/>
    <mergeCell ref="D99:D100"/>
    <mergeCell ref="D101:D102"/>
    <mergeCell ref="D103:D104"/>
    <mergeCell ref="D105:D106"/>
    <mergeCell ref="D71:D72"/>
    <mergeCell ref="D73:D74"/>
    <mergeCell ref="D75:D76"/>
    <mergeCell ref="D77:D78"/>
    <mergeCell ref="D79:D80"/>
    <mergeCell ref="D81:D82"/>
    <mergeCell ref="D83:D84"/>
    <mergeCell ref="D85:D86"/>
  </mergeCells>
  <conditionalFormatting sqref="I106:L106">
    <cfRule type="containsBlanks" dxfId="1" priority="2">
      <formula>LEN(TRIM(I106))=0</formula>
    </cfRule>
  </conditionalFormatting>
  <conditionalFormatting sqref="I116:L116">
    <cfRule type="containsBlanks" dxfId="0" priority="1">
      <formula>LEN(TRIM(I116))=0</formula>
    </cfRule>
  </conditionalFormatting>
  <pageMargins left="0.25" right="0.25" top="0.75" bottom="0.75" header="0.3" footer="0.3"/>
  <pageSetup paperSize="5"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93F9D-8B35-694A-ABD3-B521E28C7E9E}">
  <dimension ref="E3:J136"/>
  <sheetViews>
    <sheetView topLeftCell="A60" workbookViewId="0">
      <selection activeCell="J4" sqref="J4:J69"/>
    </sheetView>
  </sheetViews>
  <sheetFormatPr baseColWidth="10" defaultRowHeight="15.75" x14ac:dyDescent="0.25"/>
  <cols>
    <col min="10" max="10" width="66.125" customWidth="1"/>
  </cols>
  <sheetData>
    <row r="3" spans="5:10" ht="26.1" customHeight="1" x14ac:dyDescent="0.25">
      <c r="E3">
        <v>1</v>
      </c>
      <c r="F3" s="10">
        <v>473</v>
      </c>
      <c r="G3" s="13">
        <v>473</v>
      </c>
      <c r="H3" s="21">
        <f>F3-G3</f>
        <v>0</v>
      </c>
    </row>
    <row r="4" spans="5:10" ht="196.5" x14ac:dyDescent="0.25">
      <c r="E4">
        <v>2</v>
      </c>
      <c r="F4" s="10">
        <v>2290</v>
      </c>
      <c r="G4" s="14">
        <v>2290</v>
      </c>
      <c r="H4" s="21">
        <f t="shared" ref="H4:H67" si="0">F4-G4</f>
        <v>0</v>
      </c>
      <c r="I4">
        <v>2</v>
      </c>
      <c r="J4" s="23" t="s">
        <v>178</v>
      </c>
    </row>
    <row r="5" spans="5:10" ht="26.1" customHeight="1" x14ac:dyDescent="0.25">
      <c r="E5">
        <v>3</v>
      </c>
      <c r="F5" s="10">
        <v>1190.6666666666667</v>
      </c>
      <c r="G5" s="14">
        <v>1190.6666666666667</v>
      </c>
      <c r="H5" s="21">
        <f t="shared" si="0"/>
        <v>0</v>
      </c>
      <c r="I5">
        <v>3</v>
      </c>
      <c r="J5" s="23" t="s">
        <v>135</v>
      </c>
    </row>
    <row r="6" spans="5:10" ht="120" x14ac:dyDescent="0.25">
      <c r="E6">
        <v>4</v>
      </c>
      <c r="F6" s="10">
        <v>6</v>
      </c>
      <c r="G6" s="15">
        <v>6</v>
      </c>
      <c r="H6" s="21">
        <f t="shared" si="0"/>
        <v>0</v>
      </c>
      <c r="I6">
        <v>4</v>
      </c>
      <c r="J6" s="23" t="s">
        <v>136</v>
      </c>
    </row>
    <row r="7" spans="5:10" ht="26.1" customHeight="1" x14ac:dyDescent="0.25">
      <c r="E7">
        <v>5</v>
      </c>
      <c r="F7" s="10">
        <v>3</v>
      </c>
      <c r="G7" s="14">
        <v>3</v>
      </c>
      <c r="H7" s="21">
        <f t="shared" si="0"/>
        <v>0</v>
      </c>
      <c r="I7">
        <v>5</v>
      </c>
      <c r="J7" s="23" t="s">
        <v>120</v>
      </c>
    </row>
    <row r="8" spans="5:10" ht="135" x14ac:dyDescent="0.25">
      <c r="E8">
        <v>6</v>
      </c>
      <c r="F8" s="10">
        <v>3</v>
      </c>
      <c r="G8" s="14">
        <v>3</v>
      </c>
      <c r="H8" s="21">
        <f t="shared" si="0"/>
        <v>0</v>
      </c>
      <c r="I8">
        <v>6</v>
      </c>
      <c r="J8" s="23" t="s">
        <v>118</v>
      </c>
    </row>
    <row r="9" spans="5:10" ht="26.1" customHeight="1" x14ac:dyDescent="0.25">
      <c r="E9">
        <v>7</v>
      </c>
      <c r="F9" s="10">
        <v>45</v>
      </c>
      <c r="G9" s="14">
        <v>45</v>
      </c>
      <c r="H9" s="21">
        <f t="shared" si="0"/>
        <v>0</v>
      </c>
      <c r="I9">
        <v>7</v>
      </c>
      <c r="J9" s="23" t="s">
        <v>121</v>
      </c>
    </row>
    <row r="10" spans="5:10" ht="90" x14ac:dyDescent="0.25">
      <c r="E10">
        <v>8</v>
      </c>
      <c r="F10" s="10">
        <v>1</v>
      </c>
      <c r="G10" s="14">
        <v>1</v>
      </c>
      <c r="H10" s="21">
        <f t="shared" si="0"/>
        <v>0</v>
      </c>
      <c r="I10">
        <v>8</v>
      </c>
      <c r="J10" s="23" t="s">
        <v>122</v>
      </c>
    </row>
    <row r="11" spans="5:10" ht="26.1" customHeight="1" x14ac:dyDescent="0.25">
      <c r="E11">
        <v>9</v>
      </c>
      <c r="F11" s="10">
        <v>2</v>
      </c>
      <c r="G11" s="15">
        <v>2</v>
      </c>
      <c r="H11" s="21">
        <f t="shared" si="0"/>
        <v>0</v>
      </c>
      <c r="I11">
        <v>9</v>
      </c>
      <c r="J11" s="23" t="s">
        <v>119</v>
      </c>
    </row>
    <row r="12" spans="5:10" ht="75" x14ac:dyDescent="0.25">
      <c r="E12">
        <v>10</v>
      </c>
      <c r="F12" s="10">
        <v>8</v>
      </c>
      <c r="G12" s="14">
        <v>8</v>
      </c>
      <c r="H12" s="21">
        <f t="shared" si="0"/>
        <v>0</v>
      </c>
      <c r="I12">
        <v>10</v>
      </c>
      <c r="J12" s="23" t="s">
        <v>137</v>
      </c>
    </row>
    <row r="13" spans="5:10" ht="26.1" customHeight="1" x14ac:dyDescent="0.25">
      <c r="E13">
        <v>11</v>
      </c>
      <c r="F13" s="10">
        <v>3</v>
      </c>
      <c r="G13" s="14">
        <v>3</v>
      </c>
      <c r="H13" s="21">
        <f t="shared" si="0"/>
        <v>0</v>
      </c>
      <c r="I13">
        <v>11</v>
      </c>
      <c r="J13" s="23" t="s">
        <v>139</v>
      </c>
    </row>
    <row r="14" spans="5:10" ht="90" x14ac:dyDescent="0.25">
      <c r="E14">
        <v>12</v>
      </c>
      <c r="F14" s="10">
        <v>12</v>
      </c>
      <c r="G14" s="14">
        <v>12</v>
      </c>
      <c r="H14" s="21">
        <f t="shared" si="0"/>
        <v>0</v>
      </c>
      <c r="I14">
        <v>12</v>
      </c>
      <c r="J14" s="23" t="s">
        <v>138</v>
      </c>
    </row>
    <row r="15" spans="5:10" ht="26.1" customHeight="1" x14ac:dyDescent="0.25">
      <c r="E15">
        <v>13</v>
      </c>
      <c r="F15" s="10">
        <v>4440</v>
      </c>
      <c r="G15" s="15">
        <v>4440</v>
      </c>
      <c r="H15" s="21">
        <f t="shared" si="0"/>
        <v>0</v>
      </c>
      <c r="I15">
        <v>13</v>
      </c>
      <c r="J15" s="23" t="s">
        <v>140</v>
      </c>
    </row>
    <row r="16" spans="5:10" ht="105" x14ac:dyDescent="0.25">
      <c r="E16">
        <v>14</v>
      </c>
      <c r="F16" s="10">
        <v>1467</v>
      </c>
      <c r="G16" s="14">
        <v>1467</v>
      </c>
      <c r="H16" s="21">
        <f t="shared" si="0"/>
        <v>0</v>
      </c>
      <c r="I16">
        <v>14</v>
      </c>
      <c r="J16" s="23" t="s">
        <v>123</v>
      </c>
    </row>
    <row r="17" spans="5:10" ht="26.1" customHeight="1" x14ac:dyDescent="0.25">
      <c r="E17">
        <v>15</v>
      </c>
      <c r="F17" s="10">
        <v>276</v>
      </c>
      <c r="G17" s="14">
        <v>276</v>
      </c>
      <c r="H17" s="21">
        <f t="shared" si="0"/>
        <v>0</v>
      </c>
      <c r="I17">
        <v>15</v>
      </c>
      <c r="J17" s="23" t="s">
        <v>124</v>
      </c>
    </row>
    <row r="18" spans="5:10" ht="120" x14ac:dyDescent="0.25">
      <c r="E18">
        <v>16</v>
      </c>
      <c r="F18" s="10">
        <v>33200</v>
      </c>
      <c r="G18" s="14">
        <v>33200</v>
      </c>
      <c r="H18" s="21">
        <f t="shared" si="0"/>
        <v>0</v>
      </c>
      <c r="I18">
        <v>16</v>
      </c>
      <c r="J18" s="23" t="s">
        <v>125</v>
      </c>
    </row>
    <row r="19" spans="5:10" ht="26.1" customHeight="1" x14ac:dyDescent="0.25">
      <c r="E19">
        <v>17</v>
      </c>
      <c r="F19" s="10">
        <v>1600</v>
      </c>
      <c r="G19" s="14">
        <v>1600</v>
      </c>
      <c r="H19" s="21">
        <f t="shared" si="0"/>
        <v>0</v>
      </c>
      <c r="I19">
        <v>17</v>
      </c>
      <c r="J19" s="23" t="s">
        <v>126</v>
      </c>
    </row>
    <row r="20" spans="5:10" ht="135" x14ac:dyDescent="0.25">
      <c r="E20">
        <v>18</v>
      </c>
      <c r="F20" s="12">
        <v>1</v>
      </c>
      <c r="G20" s="16">
        <v>1</v>
      </c>
      <c r="H20" s="21">
        <f t="shared" si="0"/>
        <v>0</v>
      </c>
      <c r="I20">
        <v>18</v>
      </c>
      <c r="J20" s="23" t="s">
        <v>127</v>
      </c>
    </row>
    <row r="21" spans="5:10" ht="26.1" customHeight="1" x14ac:dyDescent="0.25">
      <c r="E21">
        <v>19</v>
      </c>
      <c r="F21" s="12">
        <v>1</v>
      </c>
      <c r="G21" s="16">
        <v>1</v>
      </c>
      <c r="H21" s="21">
        <f t="shared" si="0"/>
        <v>0</v>
      </c>
      <c r="I21">
        <v>19</v>
      </c>
      <c r="J21" s="23" t="s">
        <v>128</v>
      </c>
    </row>
    <row r="22" spans="5:10" ht="75" x14ac:dyDescent="0.25">
      <c r="E22">
        <v>20</v>
      </c>
      <c r="F22" s="12">
        <v>1</v>
      </c>
      <c r="G22" s="16">
        <v>1</v>
      </c>
      <c r="H22" s="21">
        <f t="shared" si="0"/>
        <v>0</v>
      </c>
      <c r="I22">
        <v>20</v>
      </c>
      <c r="J22" s="23" t="s">
        <v>129</v>
      </c>
    </row>
    <row r="23" spans="5:10" ht="26.1" customHeight="1" x14ac:dyDescent="0.25">
      <c r="E23">
        <v>21</v>
      </c>
      <c r="F23" s="12">
        <v>1</v>
      </c>
      <c r="G23" s="13">
        <v>100</v>
      </c>
      <c r="H23" s="21">
        <f t="shared" si="0"/>
        <v>-99</v>
      </c>
      <c r="I23">
        <v>21</v>
      </c>
      <c r="J23" s="23" t="s">
        <v>129</v>
      </c>
    </row>
    <row r="24" spans="5:10" ht="75" x14ac:dyDescent="0.25">
      <c r="E24">
        <v>22</v>
      </c>
      <c r="F24" s="10">
        <v>20</v>
      </c>
      <c r="G24" s="13">
        <v>20</v>
      </c>
      <c r="H24" s="21">
        <f t="shared" si="0"/>
        <v>0</v>
      </c>
      <c r="I24">
        <v>22</v>
      </c>
      <c r="J24" s="23" t="s">
        <v>20</v>
      </c>
    </row>
    <row r="25" spans="5:10" ht="26.1" customHeight="1" x14ac:dyDescent="0.25">
      <c r="E25">
        <v>23</v>
      </c>
      <c r="F25" s="10">
        <v>10</v>
      </c>
      <c r="G25" s="13">
        <v>10</v>
      </c>
      <c r="H25" s="21">
        <f t="shared" si="0"/>
        <v>0</v>
      </c>
      <c r="I25">
        <v>23</v>
      </c>
      <c r="J25" s="23" t="s">
        <v>130</v>
      </c>
    </row>
    <row r="26" spans="5:10" ht="90" x14ac:dyDescent="0.25">
      <c r="E26">
        <v>24</v>
      </c>
      <c r="F26" s="10">
        <v>100</v>
      </c>
      <c r="G26" s="13">
        <v>100</v>
      </c>
      <c r="H26" s="21">
        <f t="shared" si="0"/>
        <v>0</v>
      </c>
      <c r="I26">
        <v>24</v>
      </c>
      <c r="J26" s="23" t="s">
        <v>141</v>
      </c>
    </row>
    <row r="27" spans="5:10" ht="26.1" customHeight="1" x14ac:dyDescent="0.25">
      <c r="E27">
        <v>25</v>
      </c>
      <c r="F27" s="10">
        <v>9</v>
      </c>
      <c r="G27" s="13">
        <v>9</v>
      </c>
      <c r="H27" s="21">
        <f t="shared" si="0"/>
        <v>0</v>
      </c>
      <c r="I27">
        <v>25</v>
      </c>
      <c r="J27" s="23" t="s">
        <v>131</v>
      </c>
    </row>
    <row r="28" spans="5:10" ht="90" x14ac:dyDescent="0.25">
      <c r="E28">
        <v>26</v>
      </c>
      <c r="F28" s="10">
        <v>22</v>
      </c>
      <c r="G28" s="13">
        <v>22</v>
      </c>
      <c r="H28" s="21">
        <f t="shared" si="0"/>
        <v>0</v>
      </c>
      <c r="I28">
        <v>26</v>
      </c>
      <c r="J28" s="23" t="s">
        <v>132</v>
      </c>
    </row>
    <row r="29" spans="5:10" ht="26.1" customHeight="1" x14ac:dyDescent="0.25">
      <c r="E29">
        <v>27</v>
      </c>
      <c r="F29" s="10">
        <v>13</v>
      </c>
      <c r="G29" s="17">
        <v>13</v>
      </c>
      <c r="H29" s="21">
        <f t="shared" si="0"/>
        <v>0</v>
      </c>
      <c r="I29">
        <v>27</v>
      </c>
      <c r="J29" s="23" t="s">
        <v>133</v>
      </c>
    </row>
    <row r="30" spans="5:10" ht="75" x14ac:dyDescent="0.25">
      <c r="E30">
        <v>28</v>
      </c>
      <c r="F30" s="10">
        <v>4</v>
      </c>
      <c r="G30" s="17">
        <v>4</v>
      </c>
      <c r="H30" s="21">
        <f t="shared" si="0"/>
        <v>0</v>
      </c>
      <c r="I30">
        <v>28</v>
      </c>
      <c r="J30" s="23" t="s">
        <v>21</v>
      </c>
    </row>
    <row r="31" spans="5:10" ht="26.1" customHeight="1" x14ac:dyDescent="0.25">
      <c r="E31">
        <v>29</v>
      </c>
      <c r="F31" s="10">
        <v>2</v>
      </c>
      <c r="G31" s="17">
        <v>2</v>
      </c>
      <c r="H31" s="21">
        <f t="shared" si="0"/>
        <v>0</v>
      </c>
      <c r="I31">
        <v>29</v>
      </c>
      <c r="J31" s="23" t="s">
        <v>142</v>
      </c>
    </row>
    <row r="32" spans="5:10" ht="105" x14ac:dyDescent="0.25">
      <c r="E32">
        <v>30</v>
      </c>
      <c r="F32" s="10">
        <v>4</v>
      </c>
      <c r="G32" s="17">
        <v>4</v>
      </c>
      <c r="H32" s="21">
        <f t="shared" si="0"/>
        <v>0</v>
      </c>
      <c r="I32">
        <v>30</v>
      </c>
      <c r="J32" s="23" t="s">
        <v>143</v>
      </c>
    </row>
    <row r="33" spans="5:10" ht="26.1" customHeight="1" x14ac:dyDescent="0.25">
      <c r="E33">
        <v>31</v>
      </c>
      <c r="F33" s="10">
        <v>61</v>
      </c>
      <c r="G33" s="13">
        <v>61</v>
      </c>
      <c r="H33" s="21">
        <f t="shared" si="0"/>
        <v>0</v>
      </c>
      <c r="I33">
        <v>31</v>
      </c>
      <c r="J33" s="23" t="s">
        <v>145</v>
      </c>
    </row>
    <row r="34" spans="5:10" ht="75" x14ac:dyDescent="0.25">
      <c r="E34">
        <v>32</v>
      </c>
      <c r="F34" s="10">
        <v>83</v>
      </c>
      <c r="G34" s="14">
        <v>83</v>
      </c>
      <c r="H34" s="21">
        <f t="shared" si="0"/>
        <v>0</v>
      </c>
      <c r="I34">
        <v>32</v>
      </c>
      <c r="J34" s="23" t="s">
        <v>22</v>
      </c>
    </row>
    <row r="35" spans="5:10" ht="26.1" customHeight="1" x14ac:dyDescent="0.25">
      <c r="E35">
        <v>33</v>
      </c>
      <c r="F35" s="10">
        <v>48</v>
      </c>
      <c r="G35" s="14">
        <v>48</v>
      </c>
      <c r="H35" s="21">
        <f t="shared" si="0"/>
        <v>0</v>
      </c>
      <c r="I35">
        <v>33</v>
      </c>
      <c r="J35" s="23" t="s">
        <v>134</v>
      </c>
    </row>
    <row r="36" spans="5:10" ht="150" x14ac:dyDescent="0.25">
      <c r="E36">
        <v>34</v>
      </c>
      <c r="F36" s="10">
        <v>17</v>
      </c>
      <c r="G36" s="15">
        <v>17</v>
      </c>
      <c r="H36" s="21">
        <f t="shared" si="0"/>
        <v>0</v>
      </c>
      <c r="I36">
        <v>34</v>
      </c>
      <c r="J36" s="23" t="s">
        <v>144</v>
      </c>
    </row>
    <row r="37" spans="5:10" ht="26.1" customHeight="1" x14ac:dyDescent="0.25">
      <c r="E37">
        <v>35</v>
      </c>
      <c r="F37" s="10">
        <v>17</v>
      </c>
      <c r="G37" s="14">
        <v>17</v>
      </c>
      <c r="H37" s="21">
        <f t="shared" si="0"/>
        <v>0</v>
      </c>
      <c r="I37">
        <v>35</v>
      </c>
      <c r="J37" s="23" t="s">
        <v>146</v>
      </c>
    </row>
    <row r="38" spans="5:10" ht="165" x14ac:dyDescent="0.25">
      <c r="E38">
        <v>36</v>
      </c>
      <c r="F38" s="10">
        <v>19000</v>
      </c>
      <c r="G38" s="14">
        <v>19000</v>
      </c>
      <c r="H38" s="21">
        <f t="shared" si="0"/>
        <v>0</v>
      </c>
      <c r="I38">
        <v>36</v>
      </c>
      <c r="J38" s="23" t="s">
        <v>147</v>
      </c>
    </row>
    <row r="39" spans="5:10" ht="26.1" customHeight="1" x14ac:dyDescent="0.25">
      <c r="E39">
        <v>37</v>
      </c>
      <c r="F39" s="10">
        <v>750</v>
      </c>
      <c r="G39" s="15">
        <v>750</v>
      </c>
      <c r="H39" s="21">
        <f t="shared" si="0"/>
        <v>0</v>
      </c>
      <c r="I39">
        <v>37</v>
      </c>
      <c r="J39" s="23" t="s">
        <v>148</v>
      </c>
    </row>
    <row r="40" spans="5:10" ht="120" x14ac:dyDescent="0.25">
      <c r="E40">
        <v>38</v>
      </c>
      <c r="F40" s="10">
        <v>1500</v>
      </c>
      <c r="G40" s="14">
        <v>1500</v>
      </c>
      <c r="H40" s="21">
        <f t="shared" si="0"/>
        <v>0</v>
      </c>
      <c r="I40">
        <v>38</v>
      </c>
      <c r="J40" s="23" t="s">
        <v>149</v>
      </c>
    </row>
    <row r="41" spans="5:10" ht="26.1" customHeight="1" x14ac:dyDescent="0.25">
      <c r="E41">
        <v>39</v>
      </c>
      <c r="F41" s="10">
        <v>4</v>
      </c>
      <c r="G41" s="14">
        <v>4</v>
      </c>
      <c r="H41" s="21">
        <f t="shared" si="0"/>
        <v>0</v>
      </c>
      <c r="I41">
        <v>39</v>
      </c>
      <c r="J41" s="23" t="s">
        <v>150</v>
      </c>
    </row>
    <row r="42" spans="5:10" ht="105" x14ac:dyDescent="0.25">
      <c r="E42">
        <v>40</v>
      </c>
      <c r="F42" s="10">
        <v>20</v>
      </c>
      <c r="G42" s="15">
        <v>20</v>
      </c>
      <c r="H42" s="21">
        <f t="shared" si="0"/>
        <v>0</v>
      </c>
      <c r="I42">
        <v>40</v>
      </c>
      <c r="J42" s="23" t="s">
        <v>151</v>
      </c>
    </row>
    <row r="43" spans="5:10" ht="26.1" customHeight="1" x14ac:dyDescent="0.25">
      <c r="E43">
        <v>41</v>
      </c>
      <c r="F43" s="10">
        <v>100</v>
      </c>
      <c r="G43" s="14">
        <v>100</v>
      </c>
      <c r="H43" s="21">
        <f t="shared" si="0"/>
        <v>0</v>
      </c>
      <c r="I43">
        <v>41</v>
      </c>
      <c r="J43" s="23" t="s">
        <v>152</v>
      </c>
    </row>
    <row r="44" spans="5:10" ht="180" x14ac:dyDescent="0.25">
      <c r="E44">
        <v>42</v>
      </c>
      <c r="F44" s="10">
        <v>4</v>
      </c>
      <c r="G44" s="14">
        <v>4</v>
      </c>
      <c r="H44" s="21">
        <f t="shared" si="0"/>
        <v>0</v>
      </c>
      <c r="I44">
        <v>42</v>
      </c>
      <c r="J44" s="23" t="s">
        <v>153</v>
      </c>
    </row>
    <row r="45" spans="5:10" ht="26.1" customHeight="1" x14ac:dyDescent="0.25">
      <c r="E45">
        <v>43</v>
      </c>
      <c r="F45" s="10">
        <v>2</v>
      </c>
      <c r="G45" s="14">
        <v>2</v>
      </c>
      <c r="H45" s="21">
        <f t="shared" si="0"/>
        <v>0</v>
      </c>
      <c r="I45">
        <v>43</v>
      </c>
      <c r="J45" s="23" t="s">
        <v>154</v>
      </c>
    </row>
    <row r="46" spans="5:10" ht="150" x14ac:dyDescent="0.25">
      <c r="E46">
        <v>44</v>
      </c>
      <c r="F46" s="10">
        <v>458</v>
      </c>
      <c r="G46" s="14">
        <v>458</v>
      </c>
      <c r="H46" s="21">
        <f t="shared" si="0"/>
        <v>0</v>
      </c>
      <c r="I46">
        <v>44</v>
      </c>
      <c r="J46" s="23" t="s">
        <v>155</v>
      </c>
    </row>
    <row r="47" spans="5:10" ht="26.1" customHeight="1" x14ac:dyDescent="0.25">
      <c r="E47">
        <v>45</v>
      </c>
      <c r="F47" s="10">
        <v>232</v>
      </c>
      <c r="G47" s="14">
        <v>232</v>
      </c>
      <c r="H47" s="21">
        <f t="shared" si="0"/>
        <v>0</v>
      </c>
      <c r="I47">
        <v>45</v>
      </c>
      <c r="J47" s="23" t="s">
        <v>160</v>
      </c>
    </row>
    <row r="48" spans="5:10" ht="105" x14ac:dyDescent="0.25">
      <c r="E48">
        <v>46</v>
      </c>
      <c r="F48" s="10">
        <v>15</v>
      </c>
      <c r="G48" s="14">
        <v>15</v>
      </c>
      <c r="H48" s="21">
        <f t="shared" si="0"/>
        <v>0</v>
      </c>
      <c r="I48">
        <v>46</v>
      </c>
      <c r="J48" s="23" t="s">
        <v>156</v>
      </c>
    </row>
    <row r="49" spans="5:10" ht="26.1" customHeight="1" x14ac:dyDescent="0.25">
      <c r="E49">
        <v>47</v>
      </c>
      <c r="F49" s="10">
        <v>19</v>
      </c>
      <c r="G49" s="14">
        <v>19</v>
      </c>
      <c r="H49" s="21">
        <f t="shared" si="0"/>
        <v>0</v>
      </c>
      <c r="I49">
        <v>47</v>
      </c>
      <c r="J49" s="23" t="s">
        <v>157</v>
      </c>
    </row>
    <row r="50" spans="5:10" ht="90" x14ac:dyDescent="0.25">
      <c r="E50">
        <v>48</v>
      </c>
      <c r="F50" s="10">
        <v>29</v>
      </c>
      <c r="G50" s="14">
        <v>29</v>
      </c>
      <c r="H50" s="21">
        <f t="shared" si="0"/>
        <v>0</v>
      </c>
      <c r="I50">
        <v>48</v>
      </c>
      <c r="J50" s="23" t="s">
        <v>158</v>
      </c>
    </row>
    <row r="51" spans="5:10" ht="26.1" customHeight="1" x14ac:dyDescent="0.25">
      <c r="E51">
        <v>49</v>
      </c>
      <c r="F51" s="10">
        <v>16</v>
      </c>
      <c r="G51" s="18">
        <v>16</v>
      </c>
      <c r="H51" s="21">
        <f t="shared" si="0"/>
        <v>0</v>
      </c>
      <c r="I51">
        <v>49</v>
      </c>
      <c r="J51" s="23" t="s">
        <v>159</v>
      </c>
    </row>
    <row r="52" spans="5:10" ht="150" x14ac:dyDescent="0.25">
      <c r="E52">
        <v>50</v>
      </c>
      <c r="F52" s="10">
        <v>171</v>
      </c>
      <c r="G52" s="14">
        <v>171</v>
      </c>
      <c r="H52" s="21">
        <f t="shared" si="0"/>
        <v>0</v>
      </c>
      <c r="I52">
        <v>50</v>
      </c>
      <c r="J52" s="23" t="s">
        <v>161</v>
      </c>
    </row>
    <row r="53" spans="5:10" ht="26.1" customHeight="1" x14ac:dyDescent="0.25">
      <c r="E53">
        <v>51</v>
      </c>
      <c r="F53" s="10">
        <v>13</v>
      </c>
      <c r="G53" s="14">
        <v>13</v>
      </c>
      <c r="H53" s="21">
        <f t="shared" si="0"/>
        <v>0</v>
      </c>
      <c r="I53">
        <v>51</v>
      </c>
      <c r="J53" s="23" t="s">
        <v>162</v>
      </c>
    </row>
    <row r="54" spans="5:10" ht="150" x14ac:dyDescent="0.25">
      <c r="E54">
        <v>52</v>
      </c>
      <c r="F54" s="10">
        <v>13</v>
      </c>
      <c r="G54" s="14">
        <v>13</v>
      </c>
      <c r="H54" s="21">
        <f t="shared" si="0"/>
        <v>0</v>
      </c>
      <c r="I54">
        <v>52</v>
      </c>
      <c r="J54" s="23" t="s">
        <v>163</v>
      </c>
    </row>
    <row r="55" spans="5:10" ht="26.1" customHeight="1" x14ac:dyDescent="0.25">
      <c r="E55">
        <v>53</v>
      </c>
      <c r="F55" s="10">
        <v>8</v>
      </c>
      <c r="G55" s="14">
        <v>8</v>
      </c>
      <c r="H55" s="21">
        <f t="shared" si="0"/>
        <v>0</v>
      </c>
      <c r="I55">
        <v>53</v>
      </c>
      <c r="J55" s="23" t="s">
        <v>164</v>
      </c>
    </row>
    <row r="56" spans="5:10" ht="165" x14ac:dyDescent="0.25">
      <c r="E56">
        <v>54</v>
      </c>
      <c r="F56" s="10">
        <v>5102</v>
      </c>
      <c r="G56" s="13">
        <v>5102</v>
      </c>
      <c r="H56" s="21">
        <f t="shared" si="0"/>
        <v>0</v>
      </c>
      <c r="I56">
        <v>54</v>
      </c>
      <c r="J56" s="23" t="s">
        <v>165</v>
      </c>
    </row>
    <row r="57" spans="5:10" ht="26.1" customHeight="1" x14ac:dyDescent="0.25">
      <c r="E57">
        <v>55</v>
      </c>
      <c r="F57" s="10">
        <v>180</v>
      </c>
      <c r="G57" s="14">
        <v>180</v>
      </c>
      <c r="H57" s="21">
        <f t="shared" si="0"/>
        <v>0</v>
      </c>
      <c r="I57">
        <v>55</v>
      </c>
      <c r="J57" s="23" t="s">
        <v>166</v>
      </c>
    </row>
    <row r="58" spans="5:10" ht="90" x14ac:dyDescent="0.25">
      <c r="E58">
        <v>56</v>
      </c>
      <c r="F58" s="10">
        <v>360</v>
      </c>
      <c r="G58" s="14">
        <v>360</v>
      </c>
      <c r="H58" s="21">
        <f t="shared" si="0"/>
        <v>0</v>
      </c>
      <c r="I58">
        <v>56</v>
      </c>
      <c r="J58" s="23" t="s">
        <v>167</v>
      </c>
    </row>
    <row r="59" spans="5:10" ht="26.1" customHeight="1" x14ac:dyDescent="0.25">
      <c r="E59">
        <v>57</v>
      </c>
      <c r="F59" s="10">
        <v>1719</v>
      </c>
      <c r="G59" s="14">
        <v>1719</v>
      </c>
      <c r="H59" s="21">
        <f t="shared" si="0"/>
        <v>0</v>
      </c>
      <c r="I59">
        <v>57</v>
      </c>
      <c r="J59" s="23" t="s">
        <v>168</v>
      </c>
    </row>
    <row r="60" spans="5:10" ht="150" x14ac:dyDescent="0.25">
      <c r="E60">
        <v>58</v>
      </c>
      <c r="F60" s="10">
        <v>400</v>
      </c>
      <c r="G60" s="14">
        <v>400</v>
      </c>
      <c r="H60" s="21">
        <f t="shared" si="0"/>
        <v>0</v>
      </c>
      <c r="I60">
        <v>58</v>
      </c>
      <c r="J60" s="23" t="s">
        <v>169</v>
      </c>
    </row>
    <row r="61" spans="5:10" ht="26.1" customHeight="1" x14ac:dyDescent="0.25">
      <c r="E61">
        <v>59</v>
      </c>
      <c r="F61" s="10">
        <v>1403</v>
      </c>
      <c r="G61" s="14">
        <v>1403</v>
      </c>
      <c r="H61" s="21">
        <f t="shared" si="0"/>
        <v>0</v>
      </c>
      <c r="I61">
        <v>59</v>
      </c>
      <c r="J61" s="23" t="s">
        <v>23</v>
      </c>
    </row>
    <row r="62" spans="5:10" ht="165" x14ac:dyDescent="0.25">
      <c r="E62">
        <v>60</v>
      </c>
      <c r="F62" s="10">
        <v>1000</v>
      </c>
      <c r="G62" s="14">
        <v>1000</v>
      </c>
      <c r="H62" s="21">
        <f t="shared" si="0"/>
        <v>0</v>
      </c>
      <c r="I62">
        <v>60</v>
      </c>
      <c r="J62" s="23" t="s">
        <v>170</v>
      </c>
    </row>
    <row r="63" spans="5:10" ht="26.1" customHeight="1" x14ac:dyDescent="0.25">
      <c r="E63">
        <v>61</v>
      </c>
      <c r="F63" s="10">
        <v>40</v>
      </c>
      <c r="G63" s="14">
        <v>40</v>
      </c>
      <c r="H63" s="21">
        <f t="shared" si="0"/>
        <v>0</v>
      </c>
      <c r="I63">
        <v>61</v>
      </c>
      <c r="J63" s="23" t="s">
        <v>171</v>
      </c>
    </row>
    <row r="64" spans="5:10" ht="75" x14ac:dyDescent="0.25">
      <c r="E64">
        <v>62</v>
      </c>
      <c r="F64" s="10">
        <v>721</v>
      </c>
      <c r="G64" s="13">
        <v>721</v>
      </c>
      <c r="H64" s="21">
        <f t="shared" si="0"/>
        <v>0</v>
      </c>
      <c r="I64">
        <v>62</v>
      </c>
      <c r="J64" s="23" t="s">
        <v>172</v>
      </c>
    </row>
    <row r="65" spans="5:10" ht="26.1" customHeight="1" x14ac:dyDescent="0.25">
      <c r="E65">
        <v>63</v>
      </c>
      <c r="F65" s="10">
        <v>22</v>
      </c>
      <c r="G65" s="14">
        <v>22</v>
      </c>
      <c r="H65" s="21">
        <f t="shared" si="0"/>
        <v>0</v>
      </c>
      <c r="I65">
        <v>63</v>
      </c>
      <c r="J65" s="23" t="s">
        <v>173</v>
      </c>
    </row>
    <row r="66" spans="5:10" ht="90" x14ac:dyDescent="0.25">
      <c r="E66">
        <v>64</v>
      </c>
      <c r="F66" s="10">
        <v>5</v>
      </c>
      <c r="G66" s="14">
        <v>5</v>
      </c>
      <c r="H66" s="21">
        <f t="shared" si="0"/>
        <v>0</v>
      </c>
      <c r="I66">
        <v>64</v>
      </c>
      <c r="J66" s="23" t="s">
        <v>174</v>
      </c>
    </row>
    <row r="67" spans="5:10" ht="26.1" customHeight="1" x14ac:dyDescent="0.25">
      <c r="E67">
        <v>65</v>
      </c>
      <c r="F67" s="10">
        <v>17</v>
      </c>
      <c r="G67" s="19">
        <v>17</v>
      </c>
      <c r="H67" s="21">
        <f t="shared" si="0"/>
        <v>0</v>
      </c>
      <c r="I67">
        <v>65</v>
      </c>
      <c r="J67" s="23" t="s">
        <v>175</v>
      </c>
    </row>
    <row r="68" spans="5:10" ht="135.75" thickBot="1" x14ac:dyDescent="0.3">
      <c r="E68">
        <v>66</v>
      </c>
      <c r="F68" s="10">
        <v>9</v>
      </c>
      <c r="G68" s="20">
        <v>9</v>
      </c>
      <c r="H68" s="21">
        <f t="shared" ref="H68" si="1">F68-G68</f>
        <v>0</v>
      </c>
      <c r="I68">
        <v>66</v>
      </c>
      <c r="J68" s="23" t="s">
        <v>176</v>
      </c>
    </row>
    <row r="69" spans="5:10" ht="15.95" customHeight="1" x14ac:dyDescent="0.25">
      <c r="F69" s="10"/>
      <c r="I69">
        <v>67</v>
      </c>
      <c r="J69" s="23" t="s">
        <v>177</v>
      </c>
    </row>
    <row r="70" spans="5:10" x14ac:dyDescent="0.25">
      <c r="F70" s="10"/>
      <c r="J70" s="25"/>
    </row>
    <row r="71" spans="5:10" ht="15.95" customHeight="1" x14ac:dyDescent="0.25">
      <c r="F71" s="10"/>
      <c r="J71" s="23"/>
    </row>
    <row r="72" spans="5:10" x14ac:dyDescent="0.25">
      <c r="F72" s="10"/>
      <c r="J72" s="23"/>
    </row>
    <row r="73" spans="5:10" ht="15.95" customHeight="1" x14ac:dyDescent="0.25">
      <c r="F73" s="10"/>
      <c r="J73" s="23"/>
    </row>
    <row r="74" spans="5:10" x14ac:dyDescent="0.25">
      <c r="F74" s="10"/>
      <c r="J74" s="23"/>
    </row>
    <row r="75" spans="5:10" ht="15.95" customHeight="1" x14ac:dyDescent="0.25">
      <c r="F75" s="10"/>
      <c r="J75" s="23"/>
    </row>
    <row r="76" spans="5:10" x14ac:dyDescent="0.25">
      <c r="F76" s="10"/>
      <c r="J76" s="23"/>
    </row>
    <row r="77" spans="5:10" ht="15.95" customHeight="1" x14ac:dyDescent="0.25">
      <c r="F77" s="10"/>
      <c r="J77" s="23"/>
    </row>
    <row r="78" spans="5:10" x14ac:dyDescent="0.25">
      <c r="F78" s="10"/>
      <c r="J78" s="23"/>
    </row>
    <row r="79" spans="5:10" ht="15.95" customHeight="1" x14ac:dyDescent="0.25">
      <c r="F79" s="10"/>
      <c r="J79" s="23"/>
    </row>
    <row r="80" spans="5:10" x14ac:dyDescent="0.25">
      <c r="F80" s="10"/>
      <c r="J80" s="23"/>
    </row>
    <row r="81" spans="6:10" ht="15.95" customHeight="1" x14ac:dyDescent="0.25">
      <c r="F81" s="10"/>
      <c r="J81" s="23"/>
    </row>
    <row r="82" spans="6:10" x14ac:dyDescent="0.25">
      <c r="F82" s="10"/>
      <c r="J82" s="23"/>
    </row>
    <row r="83" spans="6:10" ht="15.95" customHeight="1" x14ac:dyDescent="0.25">
      <c r="F83" s="10"/>
      <c r="J83" s="23"/>
    </row>
    <row r="84" spans="6:10" x14ac:dyDescent="0.25">
      <c r="F84" s="10"/>
      <c r="J84" s="23"/>
    </row>
    <row r="85" spans="6:10" ht="15.95" customHeight="1" x14ac:dyDescent="0.25">
      <c r="F85" s="10"/>
      <c r="J85" s="23"/>
    </row>
    <row r="86" spans="6:10" x14ac:dyDescent="0.25">
      <c r="F86" s="12"/>
      <c r="J86" s="23"/>
    </row>
    <row r="87" spans="6:10" ht="15.95" customHeight="1" x14ac:dyDescent="0.25">
      <c r="F87" s="12"/>
      <c r="J87" s="23"/>
    </row>
    <row r="88" spans="6:10" x14ac:dyDescent="0.25">
      <c r="F88" s="12"/>
      <c r="J88" s="23"/>
    </row>
    <row r="89" spans="6:10" ht="15.95" customHeight="1" x14ac:dyDescent="0.25">
      <c r="F89" s="12"/>
      <c r="J89" s="23"/>
    </row>
    <row r="90" spans="6:10" x14ac:dyDescent="0.25">
      <c r="F90" s="10"/>
      <c r="J90" s="23"/>
    </row>
    <row r="91" spans="6:10" ht="15.95" customHeight="1" x14ac:dyDescent="0.25">
      <c r="F91" s="10"/>
      <c r="J91" s="23"/>
    </row>
    <row r="92" spans="6:10" x14ac:dyDescent="0.25">
      <c r="F92" s="10"/>
      <c r="J92" s="23"/>
    </row>
    <row r="93" spans="6:10" ht="15.95" customHeight="1" x14ac:dyDescent="0.25">
      <c r="F93" s="10"/>
      <c r="J93" s="23"/>
    </row>
    <row r="94" spans="6:10" x14ac:dyDescent="0.25">
      <c r="F94" s="10"/>
      <c r="J94" s="23"/>
    </row>
    <row r="95" spans="6:10" ht="15.95" customHeight="1" x14ac:dyDescent="0.25">
      <c r="F95" s="10"/>
      <c r="J95" s="23"/>
    </row>
    <row r="96" spans="6:10" x14ac:dyDescent="0.25">
      <c r="F96" s="10"/>
      <c r="J96" s="23"/>
    </row>
    <row r="97" spans="6:10" ht="15.95" customHeight="1" x14ac:dyDescent="0.25">
      <c r="F97" s="10"/>
      <c r="J97" s="23"/>
    </row>
    <row r="98" spans="6:10" ht="45" customHeight="1" x14ac:dyDescent="0.25">
      <c r="F98" s="10"/>
      <c r="J98" s="23"/>
    </row>
    <row r="99" spans="6:10" ht="15.95" customHeight="1" x14ac:dyDescent="0.25">
      <c r="F99" s="10"/>
      <c r="J99" s="23"/>
    </row>
    <row r="100" spans="6:10" x14ac:dyDescent="0.25">
      <c r="F100" s="10"/>
      <c r="J100" s="23"/>
    </row>
    <row r="101" spans="6:10" ht="15.95" customHeight="1" x14ac:dyDescent="0.25">
      <c r="F101" s="10"/>
      <c r="J101" s="23"/>
    </row>
    <row r="102" spans="6:10" x14ac:dyDescent="0.25">
      <c r="F102" s="10"/>
      <c r="J102" s="23"/>
    </row>
    <row r="103" spans="6:10" ht="15.95" customHeight="1" x14ac:dyDescent="0.25">
      <c r="F103" s="10"/>
      <c r="J103" s="23"/>
    </row>
    <row r="104" spans="6:10" x14ac:dyDescent="0.25">
      <c r="F104" s="10"/>
      <c r="J104" s="23"/>
    </row>
    <row r="105" spans="6:10" ht="15.95" customHeight="1" x14ac:dyDescent="0.25">
      <c r="F105" s="10"/>
      <c r="J105" s="23"/>
    </row>
    <row r="106" spans="6:10" x14ac:dyDescent="0.25">
      <c r="F106" s="10"/>
      <c r="J106" s="23"/>
    </row>
    <row r="107" spans="6:10" ht="15.95" customHeight="1" x14ac:dyDescent="0.25">
      <c r="F107" s="10"/>
      <c r="J107" s="23"/>
    </row>
    <row r="108" spans="6:10" x14ac:dyDescent="0.25">
      <c r="F108" s="10"/>
      <c r="J108" s="23"/>
    </row>
    <row r="109" spans="6:10" ht="15.95" customHeight="1" x14ac:dyDescent="0.25">
      <c r="F109" s="10"/>
      <c r="J109" s="23"/>
    </row>
    <row r="110" spans="6:10" x14ac:dyDescent="0.25">
      <c r="F110" s="10"/>
      <c r="J110" s="23"/>
    </row>
    <row r="111" spans="6:10" ht="15.95" customHeight="1" x14ac:dyDescent="0.25">
      <c r="F111" s="10"/>
      <c r="J111" s="23"/>
    </row>
    <row r="112" spans="6:10" x14ac:dyDescent="0.25">
      <c r="F112" s="10"/>
      <c r="J112" s="23"/>
    </row>
    <row r="113" spans="6:10" ht="15.95" customHeight="1" x14ac:dyDescent="0.25">
      <c r="F113" s="10"/>
      <c r="J113" s="23"/>
    </row>
    <row r="114" spans="6:10" x14ac:dyDescent="0.25">
      <c r="F114" s="10"/>
      <c r="J114" s="23"/>
    </row>
    <row r="115" spans="6:10" ht="15.95" customHeight="1" x14ac:dyDescent="0.25">
      <c r="F115" s="10"/>
      <c r="J115" s="23"/>
    </row>
    <row r="116" spans="6:10" x14ac:dyDescent="0.25">
      <c r="F116" s="10"/>
      <c r="J116" s="23"/>
    </row>
    <row r="117" spans="6:10" ht="15.95" customHeight="1" x14ac:dyDescent="0.25">
      <c r="F117" s="10"/>
      <c r="J117" s="23"/>
    </row>
    <row r="118" spans="6:10" x14ac:dyDescent="0.25">
      <c r="F118" s="10"/>
      <c r="J118" s="23"/>
    </row>
    <row r="119" spans="6:10" ht="15.95" customHeight="1" x14ac:dyDescent="0.25">
      <c r="F119" s="10"/>
      <c r="J119" s="23"/>
    </row>
    <row r="120" spans="6:10" x14ac:dyDescent="0.25">
      <c r="F120" s="10"/>
      <c r="J120" s="23"/>
    </row>
    <row r="121" spans="6:10" ht="15.95" customHeight="1" x14ac:dyDescent="0.25">
      <c r="F121" s="10"/>
      <c r="J121" s="23"/>
    </row>
    <row r="122" spans="6:10" x14ac:dyDescent="0.25">
      <c r="F122" s="10"/>
      <c r="J122" s="23"/>
    </row>
    <row r="123" spans="6:10" ht="15.95" customHeight="1" x14ac:dyDescent="0.25">
      <c r="F123" s="10"/>
      <c r="J123" s="23"/>
    </row>
    <row r="124" spans="6:10" x14ac:dyDescent="0.25">
      <c r="F124" s="10"/>
      <c r="J124" s="23"/>
    </row>
    <row r="125" spans="6:10" ht="15.95" customHeight="1" x14ac:dyDescent="0.25">
      <c r="F125" s="10"/>
      <c r="J125" s="23"/>
    </row>
    <row r="126" spans="6:10" x14ac:dyDescent="0.25">
      <c r="F126" s="10"/>
      <c r="J126" s="23"/>
    </row>
    <row r="127" spans="6:10" ht="15.95" customHeight="1" x14ac:dyDescent="0.25">
      <c r="F127" s="10"/>
      <c r="J127" s="23"/>
    </row>
    <row r="128" spans="6:10" x14ac:dyDescent="0.25">
      <c r="F128" s="10"/>
      <c r="J128" s="23"/>
    </row>
    <row r="129" spans="6:10" ht="15.95" customHeight="1" x14ac:dyDescent="0.25">
      <c r="F129" s="10"/>
      <c r="J129" s="23"/>
    </row>
    <row r="130" spans="6:10" x14ac:dyDescent="0.25">
      <c r="F130" s="10"/>
      <c r="J130" s="23"/>
    </row>
    <row r="131" spans="6:10" ht="15.95" customHeight="1" x14ac:dyDescent="0.25">
      <c r="F131" s="10"/>
      <c r="J131" s="23"/>
    </row>
    <row r="132" spans="6:10" x14ac:dyDescent="0.25">
      <c r="F132" s="10"/>
      <c r="J132" s="23"/>
    </row>
    <row r="133" spans="6:10" ht="15.95" customHeight="1" x14ac:dyDescent="0.25">
      <c r="F133" s="10"/>
      <c r="J133" s="23"/>
    </row>
    <row r="134" spans="6:10" ht="16.5" thickBot="1" x14ac:dyDescent="0.3">
      <c r="F134" s="11"/>
      <c r="J134" s="23"/>
    </row>
    <row r="135" spans="6:10" ht="15.95" customHeight="1" x14ac:dyDescent="0.25">
      <c r="J135" s="23"/>
    </row>
    <row r="136" spans="6:10" ht="16.5" thickBot="1" x14ac:dyDescent="0.3">
      <c r="J136" s="24"/>
    </row>
  </sheetData>
  <sortState xmlns:xlrd2="http://schemas.microsoft.com/office/spreadsheetml/2017/richdata2" ref="I3:J136">
    <sortCondition ref="I3:I1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CEDULA 2Tr23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Susana Chan May</cp:lastModifiedBy>
  <cp:revision/>
  <dcterms:created xsi:type="dcterms:W3CDTF">2020-03-29T23:09:10Z</dcterms:created>
  <dcterms:modified xsi:type="dcterms:W3CDTF">2025-10-13T18:01:01Z</dcterms:modified>
  <cp:category/>
  <cp:contentStatus/>
</cp:coreProperties>
</file>