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3C945992-FA2F-4324-AA0B-5B4869061E91}" xr6:coauthVersionLast="45" xr6:coauthVersionMax="47" xr10:uidLastSave="{00000000-0000-0000-0000-000000000000}"/>
  <bookViews>
    <workbookView xWindow="-120" yWindow="-120" windowWidth="29040" windowHeight="15840" tabRatio="500" firstSheet="1" activeTab="1" xr2:uid="{00000000-000D-0000-FFFF-FFFF00000000}"/>
  </bookViews>
  <sheets>
    <sheet name="Gráfico1" sheetId="2" r:id="rId1"/>
    <sheet name="CEDULA 1TR24 E2" sheetId="1" r:id="rId2"/>
  </sheets>
  <definedNames>
    <definedName name="_xlnm.Print_Area" localSheetId="1">'CEDULA 1TR24 E2'!$C$3:$Q$240</definedName>
    <definedName name="_xlnm.Print_Titles" localSheetId="1">'CEDULA 1TR24 E2'!$9:$12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205" i="1" l="1"/>
  <c r="M121" i="1"/>
  <c r="M19" i="1" l="1"/>
  <c r="M21" i="1"/>
  <c r="M23" i="1"/>
  <c r="M25" i="1"/>
  <c r="M27" i="1"/>
  <c r="M29" i="1"/>
  <c r="M31" i="1"/>
  <c r="M33" i="1"/>
  <c r="M35" i="1"/>
  <c r="M37" i="1"/>
  <c r="M39" i="1"/>
  <c r="M41" i="1"/>
  <c r="M43" i="1"/>
  <c r="M45" i="1"/>
  <c r="M47" i="1"/>
  <c r="M49" i="1"/>
  <c r="M51" i="1"/>
  <c r="M53" i="1"/>
  <c r="M55" i="1"/>
  <c r="M57" i="1"/>
  <c r="M59" i="1"/>
  <c r="M61" i="1"/>
  <c r="M63" i="1"/>
  <c r="M65" i="1"/>
  <c r="M67" i="1"/>
  <c r="M69" i="1"/>
  <c r="M71" i="1"/>
  <c r="M73" i="1"/>
  <c r="M75" i="1"/>
  <c r="M77" i="1"/>
  <c r="M79" i="1"/>
  <c r="M81" i="1"/>
  <c r="M83" i="1"/>
  <c r="M85" i="1"/>
  <c r="M87" i="1"/>
  <c r="M89" i="1"/>
  <c r="M91" i="1"/>
  <c r="M93" i="1"/>
  <c r="M95" i="1"/>
  <c r="M97" i="1"/>
  <c r="M99" i="1"/>
  <c r="M101" i="1"/>
  <c r="M103" i="1"/>
  <c r="M105" i="1"/>
  <c r="M107" i="1"/>
  <c r="M109" i="1"/>
  <c r="M111" i="1"/>
  <c r="M113" i="1"/>
  <c r="M115" i="1"/>
  <c r="M117" i="1"/>
  <c r="M119" i="1"/>
  <c r="M123" i="1"/>
  <c r="M125" i="1"/>
  <c r="M127" i="1"/>
  <c r="M129" i="1"/>
  <c r="M131" i="1"/>
  <c r="M133" i="1"/>
  <c r="M135" i="1"/>
  <c r="M137" i="1"/>
  <c r="M139" i="1"/>
  <c r="M141" i="1"/>
  <c r="M143" i="1"/>
  <c r="M145" i="1"/>
  <c r="M147" i="1"/>
  <c r="M149" i="1"/>
  <c r="M151" i="1"/>
  <c r="M153" i="1"/>
  <c r="M155" i="1"/>
  <c r="M157" i="1"/>
  <c r="M159" i="1"/>
  <c r="M161" i="1"/>
  <c r="M163" i="1"/>
  <c r="M165" i="1"/>
  <c r="M167" i="1"/>
  <c r="M169" i="1"/>
  <c r="M171" i="1"/>
  <c r="M173" i="1"/>
  <c r="M175" i="1"/>
  <c r="M177" i="1"/>
  <c r="M179" i="1"/>
  <c r="M181" i="1"/>
  <c r="M183" i="1"/>
  <c r="M185" i="1"/>
  <c r="M187" i="1"/>
  <c r="M189" i="1"/>
  <c r="M191" i="1"/>
  <c r="M193" i="1"/>
  <c r="M195" i="1"/>
  <c r="M197" i="1"/>
  <c r="M199" i="1"/>
  <c r="M201" i="1"/>
  <c r="M203" i="1"/>
  <c r="M207" i="1"/>
  <c r="M209" i="1"/>
  <c r="M211" i="1"/>
  <c r="M213" i="1"/>
  <c r="M215" i="1"/>
  <c r="M217" i="1"/>
  <c r="M219" i="1"/>
  <c r="M221" i="1"/>
  <c r="M223" i="1"/>
  <c r="M225" i="1"/>
  <c r="M227" i="1"/>
  <c r="M229" i="1"/>
  <c r="M17" i="1"/>
  <c r="N15" i="1"/>
  <c r="M15" i="1"/>
  <c r="M13" i="1"/>
  <c r="N13" i="1"/>
  <c r="N25" i="1" l="1"/>
  <c r="N21" i="1"/>
  <c r="N17" i="1"/>
  <c r="N27" i="1" l="1"/>
  <c r="G199" i="1"/>
  <c r="G195" i="1"/>
  <c r="G223" i="1"/>
  <c r="G215" i="1"/>
  <c r="G211" i="1"/>
  <c r="G213" i="1"/>
  <c r="G209" i="1"/>
  <c r="G201" i="1"/>
  <c r="G203" i="1"/>
  <c r="G197" i="1"/>
  <c r="G191" i="1"/>
  <c r="G189" i="1"/>
  <c r="G183" i="1"/>
  <c r="G163" i="1"/>
  <c r="N163" i="1" s="1"/>
  <c r="G161" i="1"/>
  <c r="G159" i="1"/>
  <c r="G157" i="1"/>
  <c r="G155" i="1"/>
  <c r="N155" i="1" s="1"/>
  <c r="G113" i="1"/>
  <c r="N43" i="1" l="1"/>
  <c r="N41" i="1"/>
  <c r="N37" i="1"/>
  <c r="N33" i="1"/>
  <c r="N35" i="1"/>
  <c r="N31" i="1"/>
  <c r="N23" i="1" l="1"/>
  <c r="G229" i="1" l="1"/>
  <c r="N229" i="1" s="1"/>
  <c r="G227" i="1"/>
  <c r="N227" i="1" s="1"/>
  <c r="G225" i="1"/>
  <c r="N225" i="1" s="1"/>
  <c r="N223" i="1"/>
  <c r="G221" i="1"/>
  <c r="N221" i="1" s="1"/>
  <c r="G219" i="1"/>
  <c r="N219" i="1" s="1"/>
  <c r="G217" i="1"/>
  <c r="N217" i="1" s="1"/>
  <c r="N215" i="1"/>
  <c r="N213" i="1"/>
  <c r="N211" i="1"/>
  <c r="N209" i="1"/>
  <c r="G207" i="1"/>
  <c r="N207" i="1" s="1"/>
  <c r="G205" i="1"/>
  <c r="N205" i="1" s="1"/>
  <c r="N203" i="1"/>
  <c r="N201" i="1"/>
  <c r="N199" i="1"/>
  <c r="N197" i="1"/>
  <c r="N195" i="1"/>
  <c r="G193" i="1"/>
  <c r="N193" i="1" s="1"/>
  <c r="N191" i="1"/>
  <c r="N189" i="1"/>
  <c r="G187" i="1"/>
  <c r="N187" i="1" s="1"/>
  <c r="G185" i="1"/>
  <c r="N185" i="1" s="1"/>
  <c r="N183" i="1"/>
  <c r="G181" i="1"/>
  <c r="N181" i="1" s="1"/>
  <c r="G179" i="1"/>
  <c r="N179" i="1" s="1"/>
  <c r="G177" i="1"/>
  <c r="N177" i="1" s="1"/>
  <c r="G175" i="1"/>
  <c r="N175" i="1" s="1"/>
  <c r="G173" i="1"/>
  <c r="N173" i="1" s="1"/>
  <c r="G171" i="1"/>
  <c r="N171" i="1" s="1"/>
  <c r="G169" i="1"/>
  <c r="N169" i="1" s="1"/>
  <c r="G167" i="1"/>
  <c r="N167" i="1" s="1"/>
  <c r="G165" i="1"/>
  <c r="N165" i="1" s="1"/>
  <c r="N161" i="1"/>
  <c r="N159" i="1"/>
  <c r="N157" i="1"/>
  <c r="G153" i="1"/>
  <c r="N153" i="1" s="1"/>
  <c r="G151" i="1"/>
  <c r="N151" i="1" s="1"/>
  <c r="G149" i="1"/>
  <c r="N149" i="1" s="1"/>
  <c r="G147" i="1"/>
  <c r="N147" i="1" s="1"/>
  <c r="G145" i="1"/>
  <c r="N145" i="1" s="1"/>
  <c r="G143" i="1"/>
  <c r="N143" i="1" s="1"/>
  <c r="G141" i="1"/>
  <c r="N141" i="1" s="1"/>
  <c r="G139" i="1"/>
  <c r="N139" i="1" s="1"/>
  <c r="G137" i="1"/>
  <c r="N137" i="1" s="1"/>
  <c r="G135" i="1"/>
  <c r="N135" i="1" s="1"/>
  <c r="G133" i="1"/>
  <c r="N133" i="1" s="1"/>
  <c r="G131" i="1"/>
  <c r="N131" i="1" s="1"/>
  <c r="G129" i="1"/>
  <c r="N129" i="1" s="1"/>
  <c r="G127" i="1"/>
  <c r="N127" i="1" s="1"/>
  <c r="G125" i="1"/>
  <c r="N125" i="1" s="1"/>
  <c r="G123" i="1"/>
  <c r="N123" i="1" s="1"/>
  <c r="G121" i="1"/>
  <c r="N121" i="1" s="1"/>
  <c r="G119" i="1"/>
  <c r="N119" i="1" s="1"/>
  <c r="G117" i="1"/>
  <c r="N117" i="1" s="1"/>
  <c r="G115" i="1"/>
  <c r="N115" i="1" s="1"/>
  <c r="N113" i="1"/>
  <c r="G111" i="1"/>
  <c r="N111" i="1" s="1"/>
  <c r="G109" i="1"/>
  <c r="N109" i="1" s="1"/>
  <c r="G107" i="1"/>
  <c r="N107" i="1" s="1"/>
  <c r="G105" i="1"/>
  <c r="N105" i="1" s="1"/>
  <c r="N103" i="1"/>
  <c r="N101" i="1"/>
  <c r="N99" i="1"/>
  <c r="N97" i="1"/>
  <c r="N95" i="1"/>
  <c r="N93" i="1"/>
  <c r="N91" i="1"/>
  <c r="N89" i="1"/>
  <c r="N87" i="1"/>
  <c r="N85" i="1"/>
  <c r="N83" i="1"/>
  <c r="N81" i="1"/>
  <c r="G79" i="1"/>
  <c r="N79" i="1" s="1"/>
  <c r="N77" i="1"/>
  <c r="N75" i="1"/>
  <c r="G73" i="1"/>
  <c r="N73" i="1" s="1"/>
  <c r="G71" i="1"/>
  <c r="N71" i="1" s="1"/>
  <c r="G69" i="1"/>
  <c r="N69" i="1" s="1"/>
  <c r="N67" i="1"/>
  <c r="N65" i="1"/>
  <c r="G63" i="1"/>
  <c r="N63" i="1" s="1"/>
  <c r="G61" i="1"/>
  <c r="N61" i="1" s="1"/>
  <c r="G59" i="1"/>
  <c r="N59" i="1" s="1"/>
  <c r="G57" i="1"/>
  <c r="N57" i="1" s="1"/>
  <c r="G55" i="1"/>
  <c r="N55" i="1" s="1"/>
  <c r="G53" i="1"/>
  <c r="N53" i="1" s="1"/>
  <c r="G51" i="1"/>
  <c r="N51" i="1" s="1"/>
  <c r="N49" i="1"/>
  <c r="G47" i="1"/>
  <c r="N47" i="1" s="1"/>
  <c r="N45" i="1"/>
  <c r="N39" i="1"/>
  <c r="N29" i="1"/>
  <c r="G19" i="1"/>
  <c r="N19" i="1" s="1"/>
</calcChain>
</file>

<file path=xl/sharedStrings.xml><?xml version="1.0" encoding="utf-8"?>
<sst xmlns="http://schemas.openxmlformats.org/spreadsheetml/2006/main" count="678" uniqueCount="358">
  <si>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</si>
  <si>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</si>
  <si>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</si>
  <si>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</si>
  <si>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</si>
  <si>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</si>
  <si>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</si>
  <si>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</si>
  <si>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</si>
  <si>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</si>
  <si>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</si>
  <si>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</si>
  <si>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</si>
  <si>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</si>
  <si>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</si>
  <si>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</si>
  <si>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</si>
  <si>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</si>
  <si>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</si>
  <si>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</si>
  <si>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</si>
  <si>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t>Trimestral</t>
  </si>
  <si>
    <t>Si</t>
  </si>
  <si>
    <t>Ascendente
Nominal</t>
  </si>
  <si>
    <t>AUTORIZÓ
C. Doris Marisol Sendo Rodríguez
Dirección General del Sistema para el Desarrollo
Integral de la Familia de Benito Juárez</t>
  </si>
  <si>
    <t>ELABORÓ
C. Minelia del Rosario Villanueva Aguilar
Coordinación de Planeación y Evaluación del Sistema
para el Desarrollo Integral de la Familia de Benito Juárez</t>
  </si>
  <si>
    <t xml:space="preserve"> </t>
  </si>
  <si>
    <t>REVISÓ
Mtro. Enrique E. Encalada Sánchez
Dirección de Planeación de la Dirección General
de Planeación Municipal</t>
  </si>
  <si>
    <t>Anual</t>
  </si>
  <si>
    <t>P.2.2.1.1. Los grupos en situación prioritaria del Municipio  de Benito Juárez reciben atención, asistencia, apoyo y protección para su desarrollo integral.</t>
  </si>
  <si>
    <t>PPA: Porcentaje de Personas en situación prioritaria Atendidas por el Sistema DIF de Benito Juárez.
SMDIF: Sistema Municipal para el Desarrollo Integral de la Familia.
BJ: Benito Juárez</t>
  </si>
  <si>
    <r>
      <rPr>
        <b/>
        <sz val="11"/>
        <color theme="1"/>
        <rFont val="Arial"/>
        <family val="2"/>
      </rPr>
      <t>POAB:</t>
    </r>
    <r>
      <rPr>
        <sz val="11"/>
        <color theme="1"/>
        <rFont val="Arial"/>
        <family val="2"/>
      </rPr>
      <t xml:space="preserve"> Porcentaje de Orientaciones y Atenciones Brindadas.</t>
    </r>
  </si>
  <si>
    <r>
      <rPr>
        <b/>
        <sz val="11"/>
        <color theme="1"/>
        <rFont val="Arial"/>
        <family val="2"/>
      </rPr>
      <t>A.2.2.1.1.2.3.</t>
    </r>
    <r>
      <rPr>
        <sz val="11"/>
        <color theme="1"/>
        <rFont val="Arial"/>
        <family val="2"/>
      </rPr>
      <t xml:space="preserve"> Recepcionar y brindar orientaciones de los trámites y servicios a las y los usuarios que acuden al SMDIF BJ y atenciones en general.</t>
    </r>
  </si>
  <si>
    <r>
      <rPr>
        <b/>
        <sz val="11"/>
        <color theme="1"/>
        <rFont val="Arial"/>
        <family val="2"/>
      </rPr>
      <t>PSSO:</t>
    </r>
    <r>
      <rPr>
        <sz val="11"/>
        <color theme="1"/>
        <rFont val="Arial"/>
        <family val="2"/>
      </rPr>
      <t xml:space="preserve"> Porcentaje de Servicios de Salud Otorgados.</t>
    </r>
  </si>
  <si>
    <r>
      <rPr>
        <b/>
        <sz val="11"/>
        <color theme="1"/>
        <rFont val="Arial"/>
        <family val="2"/>
      </rPr>
      <t>PAMPR:</t>
    </r>
    <r>
      <rPr>
        <sz val="11"/>
        <color theme="1"/>
        <rFont val="Arial"/>
        <family val="2"/>
      </rPr>
      <t xml:space="preserve"> Porcentaje de Atenciones Médicas,odontologicas y Preventivas Realizadas.</t>
    </r>
  </si>
  <si>
    <r>
      <rPr>
        <b/>
        <sz val="11"/>
        <color theme="1"/>
        <rFont val="Arial"/>
        <family val="2"/>
      </rPr>
      <t>PAMO:</t>
    </r>
    <r>
      <rPr>
        <sz val="11"/>
        <color theme="1"/>
        <rFont val="Arial"/>
        <family val="2"/>
      </rPr>
      <t xml:space="preserve"> Porcentaje de Atenciones Médicos Especiales Otorgados.</t>
    </r>
  </si>
  <si>
    <r>
      <rPr>
        <b/>
        <sz val="11"/>
        <color theme="1"/>
        <rFont val="Arial"/>
        <family val="2"/>
      </rPr>
      <t>PTRR:</t>
    </r>
    <r>
      <rPr>
        <sz val="11"/>
        <color theme="1"/>
        <rFont val="Arial"/>
        <family val="2"/>
      </rPr>
      <t xml:space="preserve"> Porcentaje de Terapias de Rehabilitación Realizadas.</t>
    </r>
  </si>
  <si>
    <r>
      <rPr>
        <b/>
        <sz val="11"/>
        <color theme="1"/>
        <rFont val="Arial"/>
        <family val="2"/>
      </rPr>
      <t>PSTIB:</t>
    </r>
    <r>
      <rPr>
        <sz val="11"/>
        <color theme="1"/>
        <rFont val="Arial"/>
        <family val="2"/>
      </rPr>
      <t xml:space="preserve"> Porcentaje de Servicios de Transporte Inclusivo UNEDIF Brindados.</t>
    </r>
  </si>
  <si>
    <r>
      <rPr>
        <b/>
        <sz val="11"/>
        <color theme="1"/>
        <rFont val="Arial"/>
        <family val="2"/>
      </rPr>
      <t xml:space="preserve">PEAS: </t>
    </r>
    <r>
      <rPr>
        <sz val="11"/>
        <color theme="1"/>
        <rFont val="Arial"/>
        <family val="2"/>
      </rPr>
      <t>Porcentaje de Eventos y Actividades Coordinados y Supervisados.</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</si>
  <si>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</si>
  <si>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 xml:space="preserve">PSAMO: </t>
    </r>
    <r>
      <rPr>
        <sz val="11"/>
        <color theme="1"/>
        <rFont val="Arial"/>
        <family val="2"/>
      </rPr>
      <t>Porcentaje de Servicios integrales a personas Adultas Mayores Otorgados.</t>
    </r>
  </si>
  <si>
    <r>
      <rPr>
        <b/>
        <sz val="11"/>
        <color theme="1"/>
        <rFont val="Arial"/>
        <family val="2"/>
      </rPr>
      <t xml:space="preserve">PSR: </t>
    </r>
    <r>
      <rPr>
        <sz val="11"/>
        <color theme="1"/>
        <rFont val="Arial"/>
        <family val="2"/>
      </rPr>
      <t xml:space="preserve">Porcentaje de Servicios Psicológicos,  Nutricionales, Jurídicos,  laborales y de tTrabajo Social Realizados. </t>
    </r>
  </si>
  <si>
    <r>
      <rPr>
        <b/>
        <sz val="11"/>
        <color theme="1"/>
        <rFont val="Arial"/>
        <family val="2"/>
      </rPr>
      <t>PAAMR:</t>
    </r>
    <r>
      <rPr>
        <sz val="11"/>
        <color theme="1"/>
        <rFont val="Arial"/>
        <family val="2"/>
      </rPr>
      <t xml:space="preserve"> Porcentaje de Actividades para personas Adultas Mayores Realizados. </t>
    </r>
  </si>
  <si>
    <r>
      <rPr>
        <b/>
        <sz val="11"/>
        <color theme="1"/>
        <rFont val="Arial"/>
        <family val="2"/>
      </rPr>
      <t>C.2.2.1.1.19.</t>
    </r>
    <r>
      <rPr>
        <sz val="11"/>
        <color theme="1"/>
        <rFont val="Arial"/>
        <family val="2"/>
      </rPr>
      <t xml:space="preserve"> Servicios integrales de Salud  para la población de atención prioritaria otorgados.</t>
    </r>
  </si>
  <si>
    <r>
      <rPr>
        <b/>
        <sz val="11"/>
        <color theme="1"/>
        <rFont val="Arial"/>
        <family val="2"/>
      </rPr>
      <t xml:space="preserve">A.2.2.1.1.19.1. </t>
    </r>
    <r>
      <rPr>
        <sz val="11"/>
        <color theme="1"/>
        <rFont val="Arial"/>
        <family val="2"/>
      </rPr>
      <t>Realización de Atenciones médicas, odontologicas y preventivas de salud a la población de situación prioritaria.</t>
    </r>
  </si>
  <si>
    <r>
      <rPr>
        <b/>
        <sz val="11"/>
        <color theme="1"/>
        <rFont val="Arial"/>
        <family val="2"/>
      </rPr>
      <t>A.2.2.1.1.20.1.</t>
    </r>
    <r>
      <rPr>
        <sz val="11"/>
        <color theme="1"/>
        <rFont val="Arial"/>
        <family val="2"/>
      </rPr>
      <t xml:space="preserve"> Realización de terapias de rehabilitación para personas con discapacidad temporal y/o permanente.</t>
    </r>
  </si>
  <si>
    <r>
      <rPr>
        <b/>
        <sz val="11"/>
        <color theme="1"/>
        <rFont val="Arial"/>
        <family val="2"/>
      </rPr>
      <t xml:space="preserve">A.2.2.1.1.20.2. </t>
    </r>
    <r>
      <rPr>
        <sz val="11"/>
        <color theme="1"/>
        <rFont val="Arial"/>
        <family val="2"/>
      </rPr>
      <t>Brindar Servicio de transporte inclusivo UNEDIF.</t>
    </r>
  </si>
  <si>
    <r>
      <rPr>
        <b/>
        <sz val="11"/>
        <color theme="1"/>
        <rFont val="Arial"/>
        <family val="2"/>
      </rPr>
      <t>A.2.2.1.1.21.1.</t>
    </r>
    <r>
      <rPr>
        <sz val="11"/>
        <color theme="1"/>
        <rFont val="Arial"/>
        <family val="2"/>
      </rPr>
      <t xml:space="preserve">  Participación en actividades, brigadas y eventos, que fomenten la sana convivencia en el núcleo familiar y su comunidad. </t>
    </r>
  </si>
  <si>
    <r>
      <rPr>
        <b/>
        <sz val="11"/>
        <color theme="1"/>
        <rFont val="Arial"/>
        <family val="2"/>
      </rPr>
      <t>C.2.2.1.1.22</t>
    </r>
    <r>
      <rPr>
        <sz val="11"/>
        <color theme="1"/>
        <rFont val="Arial"/>
        <family val="2"/>
      </rPr>
      <t xml:space="preserve">. Servicios integrales para personas adultas mayores, otorgados. </t>
    </r>
  </si>
  <si>
    <r>
      <rPr>
        <b/>
        <sz val="11"/>
        <color theme="1"/>
        <rFont val="Arial"/>
        <family val="2"/>
      </rPr>
      <t>A.2.2.1.1.22.1.</t>
    </r>
    <r>
      <rPr>
        <sz val="11"/>
        <color theme="1"/>
        <rFont val="Arial"/>
        <family val="2"/>
      </rPr>
      <t xml:space="preserve"> Realización de servicios psicológicos,  nutricionales, jurídicos, laborales y de trabajo social para mejorar el bienestar físico, emocional y social de las personas adultas mayores.</t>
    </r>
  </si>
  <si>
    <t xml:space="preserve">E- PPA 2.2 PROGRAMA DE ATENCIÓN INTEGRAL A LA FAMILIA Y PERSONAS EN ESTADO DE VULNERABILIDAD </t>
  </si>
  <si>
    <t>Descendente</t>
  </si>
  <si>
    <r>
      <t xml:space="preserve">PPAPPP: </t>
    </r>
    <r>
      <rPr>
        <sz val="11"/>
        <color theme="1"/>
        <rFont val="Calibri"/>
        <family val="2"/>
        <scheme val="minor"/>
      </rPr>
      <t>Porcentaje de Políticas, Acuerdos, Planes y Programas Presentados.</t>
    </r>
  </si>
  <si>
    <r>
      <t xml:space="preserve">A.2.2.1.1.1.1. </t>
    </r>
    <r>
      <rPr>
        <sz val="11"/>
        <color theme="1"/>
        <rFont val="Calibri"/>
        <family val="2"/>
        <scheme val="minor"/>
      </rPr>
      <t>Realización de actividades de representación, coordinación, gestión, vinculación y supervisión por parte de la Dirección General del  SMDIF de BJ.</t>
    </r>
  </si>
  <si>
    <r>
      <t xml:space="preserve">PADGR: </t>
    </r>
    <r>
      <rPr>
        <sz val="11"/>
        <color theme="1"/>
        <rFont val="Calibri"/>
        <family val="2"/>
        <scheme val="minor"/>
      </rPr>
      <t>Porcentaje de  Actividades de la Dirección General Realizadas.</t>
    </r>
  </si>
  <si>
    <r>
      <t xml:space="preserve">A.2.2.1.1.1.2. </t>
    </r>
    <r>
      <rPr>
        <sz val="11"/>
        <color theme="1"/>
        <rFont val="Calibri"/>
        <family val="2"/>
        <scheme val="minor"/>
      </rPr>
      <t>Elaboración de contratos, lineamientos, convenios, acuerdos y actas con empresas públicas y privadas, personas físicas, instituciones municipales, estatales, federales e internacionales, así como la realización de actos jurídicos para el cumplimiento de los objetivos del SMDIF de BJ.</t>
    </r>
  </si>
  <si>
    <r>
      <t xml:space="preserve">PCLC: </t>
    </r>
    <r>
      <rPr>
        <sz val="11"/>
        <color theme="1"/>
        <rFont val="Calibri"/>
        <family val="2"/>
        <scheme val="minor"/>
      </rPr>
      <t>Porcentaje de Contratos, Lineamientos, Convenios, Acuerdos, Actas y Actos Jurídicos realizados.</t>
    </r>
  </si>
  <si>
    <r>
      <t xml:space="preserve">A.2.2.1.1.1.3. </t>
    </r>
    <r>
      <rPr>
        <sz val="11"/>
        <color theme="1"/>
        <rFont val="Calibri"/>
        <family val="2"/>
        <scheme val="minor"/>
      </rPr>
      <t>Realización de Procesos de Transparencia, Acceso a la Información Pública, Protección de Datos Personales, Archivo y Gestión Documental, y Cuentas Claras.</t>
    </r>
  </si>
  <si>
    <r>
      <t xml:space="preserve">PPR: </t>
    </r>
    <r>
      <rPr>
        <sz val="11"/>
        <color theme="1"/>
        <rFont val="Calibri"/>
        <family val="2"/>
        <scheme val="minor"/>
      </rPr>
      <t>Porcentaje de Procesos Realizados.</t>
    </r>
  </si>
  <si>
    <r>
      <t xml:space="preserve">A.2.2.1.1.1.4. </t>
    </r>
    <r>
      <rPr>
        <sz val="11"/>
        <color theme="1"/>
        <rFont val="Calibri"/>
        <family val="2"/>
        <scheme val="minor"/>
      </rPr>
      <t>Realización de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t>
    </r>
  </si>
  <si>
    <r>
      <t xml:space="preserve">PAIR: </t>
    </r>
    <r>
      <rPr>
        <sz val="11"/>
        <color theme="1"/>
        <rFont val="Calibri"/>
        <family val="2"/>
        <scheme val="minor"/>
      </rPr>
      <t>Porcentaje de Acciones Integrales Realizadas.</t>
    </r>
  </si>
  <si>
    <r>
      <t xml:space="preserve">A.2.2.1.1.1.5. </t>
    </r>
    <r>
      <rPr>
        <sz val="11"/>
        <color theme="1"/>
        <rFont val="Calibri"/>
        <family val="2"/>
        <scheme val="minor"/>
      </rPr>
      <t>Realización de informes de planeación, programación, seguimiento, evaluación y rendición de cuentas alineados al modelo de Presupuesto Basado en Resultados y del Sistema de Evaluación del Desempeño.</t>
    </r>
  </si>
  <si>
    <r>
      <t xml:space="preserve">PIR: </t>
    </r>
    <r>
      <rPr>
        <sz val="11"/>
        <color theme="1"/>
        <rFont val="Calibri"/>
        <family val="2"/>
        <scheme val="minor"/>
      </rPr>
      <t>Porcentaje de Informes  Realizados.</t>
    </r>
  </si>
  <si>
    <r>
      <t>A.2.2.1.1.1.6.</t>
    </r>
    <r>
      <rPr>
        <sz val="11"/>
        <color theme="1"/>
        <rFont val="Calibri"/>
        <family val="2"/>
        <scheme val="minor"/>
      </rPr>
      <t xml:space="preserve"> Difusión de los Programas y Acciones del Sistema Municipal DIF Benito Juárez. </t>
    </r>
  </si>
  <si>
    <r>
      <t xml:space="preserve">PPAD: </t>
    </r>
    <r>
      <rPr>
        <sz val="11"/>
        <color theme="1"/>
        <rFont val="Calibri"/>
        <family val="2"/>
        <scheme val="minor"/>
      </rPr>
      <t>Porcentaje de Programas y Acciones del Sistema DIF de Benito Juárez Difundidas.</t>
    </r>
  </si>
  <si>
    <r>
      <t xml:space="preserve">A.2.2.1.1.1.7. </t>
    </r>
    <r>
      <rPr>
        <sz val="11"/>
        <color theme="1"/>
        <rFont val="Calibri"/>
        <family val="2"/>
        <scheme val="minor"/>
      </rPr>
      <t>Atención a las solicitudes de logística para los eventos institucionales del SMDIF BJ, así como municipales y estatales.</t>
    </r>
  </si>
  <si>
    <r>
      <t xml:space="preserve">PSLEA: </t>
    </r>
    <r>
      <rPr>
        <sz val="11"/>
        <color theme="1"/>
        <rFont val="Calibri"/>
        <family val="2"/>
        <scheme val="minor"/>
      </rPr>
      <t>Porcentaje de Solicitudes de Logística de Eventos Atendidos.</t>
    </r>
  </si>
  <si>
    <r>
      <t xml:space="preserve">A.2.2.1.1.1.8. </t>
    </r>
    <r>
      <rPr>
        <sz val="11"/>
        <color theme="1"/>
        <rFont val="Calibri"/>
        <family val="2"/>
        <scheme val="minor"/>
      </rPr>
      <t>Planeación y coordinación de la calendarización de las actividades del Patronato y el Voluntariado, en coordinación con la Dirección General. 
Representación e interrelación con  autoridades, organismos, entre otros, para llevar a cabo gestiones y mesas de trabajo.</t>
    </r>
  </si>
  <si>
    <r>
      <t xml:space="preserve">PAPC: </t>
    </r>
    <r>
      <rPr>
        <sz val="11"/>
        <color theme="1"/>
        <rFont val="Calibri"/>
        <family val="2"/>
        <scheme val="minor"/>
      </rPr>
      <t>Porcentaje de  Actividades Planeadas y Coordinadas</t>
    </r>
  </si>
  <si>
    <r>
      <t xml:space="preserve">A.2.2.1.1.1.9 </t>
    </r>
    <r>
      <rPr>
        <sz val="11"/>
        <color theme="1"/>
        <rFont val="Calibri"/>
        <family val="2"/>
        <scheme val="minor"/>
      </rPr>
      <t xml:space="preserve">Procuración de apoyos económicos, donativos y de recursos, mediante gestiones del Voluntariado ante instituciones públicas, privadas, asociaciones, entre otros, así como la organización de eventos para coadyuvar al mejoramiento de los programas y servicios del SMDIF BJ. </t>
    </r>
  </si>
  <si>
    <r>
      <t xml:space="preserve">PAERP: </t>
    </r>
    <r>
      <rPr>
        <sz val="11"/>
        <color theme="1"/>
        <rFont val="Calibri"/>
        <family val="2"/>
        <scheme val="minor"/>
      </rPr>
      <t>Porcentaje de Apoyos Económicos, Donativos y de Recursos para el SMDIF BJ Procurados.</t>
    </r>
  </si>
  <si>
    <r>
      <rPr>
        <b/>
        <sz val="11"/>
        <color theme="1"/>
        <rFont val="Arial"/>
        <family val="2"/>
      </rPr>
      <t xml:space="preserve">C.2.2.1.1.2. </t>
    </r>
    <r>
      <rPr>
        <sz val="11"/>
        <color theme="1"/>
        <rFont val="Arial"/>
        <family val="2"/>
      </rPr>
      <t>Servicios y apoyos de asistencia social a los sujetos y grupos de atención prioritaria del municipio de Benito Juárez otorgados.</t>
    </r>
  </si>
  <si>
    <r>
      <rPr>
        <b/>
        <sz val="11"/>
        <color theme="1"/>
        <rFont val="Arial"/>
        <family val="2"/>
      </rPr>
      <t>PSAO:</t>
    </r>
    <r>
      <rPr>
        <sz val="11"/>
        <color theme="1"/>
        <rFont val="Arial"/>
        <family val="2"/>
      </rPr>
      <t xml:space="preserve"> Porcentaje de Servicios  y Apoyos de Asistencia Social Otorgados.</t>
    </r>
  </si>
  <si>
    <r>
      <rPr>
        <b/>
        <sz val="11"/>
        <color theme="1"/>
        <rFont val="Arial"/>
        <family val="2"/>
      </rPr>
      <t>A.2.2.1.1.2.1</t>
    </r>
    <r>
      <rPr>
        <sz val="11"/>
        <color theme="1"/>
        <rFont val="Arial"/>
        <family val="2"/>
      </rPr>
      <t>. Entrega de apoyos de asistencia social  a personas de atención prioritaria.</t>
    </r>
  </si>
  <si>
    <r>
      <rPr>
        <b/>
        <sz val="11"/>
        <color theme="1"/>
        <rFont val="Arial"/>
        <family val="2"/>
      </rPr>
      <t xml:space="preserve">PASE: </t>
    </r>
    <r>
      <rPr>
        <sz val="11"/>
        <color theme="1"/>
        <rFont val="Arial"/>
        <family val="2"/>
      </rPr>
      <t>Porcentaje de Apoyos de Asistencia Social Entregados.</t>
    </r>
  </si>
  <si>
    <r>
      <rPr>
        <b/>
        <sz val="11"/>
        <color theme="1"/>
        <rFont val="Arial"/>
        <family val="2"/>
      </rPr>
      <t>A.2.2.1.1.2.2.</t>
    </r>
    <r>
      <rPr>
        <sz val="11"/>
        <color theme="1"/>
        <rFont val="Arial"/>
        <family val="2"/>
      </rPr>
      <t xml:space="preserve"> Realización de estudios socioeconómicos  a personas de atención prioritaria.</t>
    </r>
  </si>
  <si>
    <r>
      <rPr>
        <b/>
        <sz val="11"/>
        <color theme="1"/>
        <rFont val="Arial"/>
        <family val="2"/>
      </rPr>
      <t xml:space="preserve">PESR: </t>
    </r>
    <r>
      <rPr>
        <sz val="11"/>
        <color theme="1"/>
        <rFont val="Arial"/>
        <family val="2"/>
      </rPr>
      <t>Porcentaje de Estudios Socioeconómicos Realizados.</t>
    </r>
  </si>
  <si>
    <r>
      <t xml:space="preserve">C.2.2.1.1.3. </t>
    </r>
    <r>
      <rPr>
        <sz val="12"/>
        <color theme="1"/>
        <rFont val="Calibri"/>
        <family val="2"/>
        <scheme val="minor"/>
      </rPr>
      <t>Procedimientos administrativos para las diferentes Unidades Administrativas del SMDIF BJ realizados.</t>
    </r>
  </si>
  <si>
    <r>
      <t xml:space="preserve">PPAR: </t>
    </r>
    <r>
      <rPr>
        <sz val="11"/>
        <color theme="1"/>
        <rFont val="Calibri"/>
        <family val="2"/>
        <scheme val="minor"/>
      </rPr>
      <t>Porcentaje de Procedimientos Administrativos  Realizados.</t>
    </r>
  </si>
  <si>
    <r>
      <t xml:space="preserve">A.2.2.1.1.3.1. </t>
    </r>
    <r>
      <rPr>
        <sz val="12"/>
        <color theme="1"/>
        <rFont val="Calibri"/>
        <family val="2"/>
        <scheme val="minor"/>
      </rPr>
      <t>Realización de reportes contables, presupuestarios y financieros para la integración de la cuenta pública.</t>
    </r>
  </si>
  <si>
    <r>
      <t>PRCPFE:</t>
    </r>
    <r>
      <rPr>
        <sz val="11"/>
        <color theme="1"/>
        <rFont val="Calibri"/>
        <family val="2"/>
        <scheme val="minor"/>
      </rPr>
      <t xml:space="preserve"> Porcentaje de Reportes Contables, Presupuestarios y Financieros Elaborados</t>
    </r>
    <r>
      <rPr>
        <b/>
        <sz val="11"/>
        <color theme="1"/>
        <rFont val="Calibri"/>
        <family val="2"/>
        <scheme val="minor"/>
      </rPr>
      <t>.</t>
    </r>
  </si>
  <si>
    <r>
      <t>A.2.2.1.1.3.2.</t>
    </r>
    <r>
      <rPr>
        <sz val="12"/>
        <color theme="1"/>
        <rFont val="Calibri"/>
        <family val="2"/>
        <scheme val="minor"/>
      </rPr>
      <t xml:space="preserve"> Elaboración de cédulas nominales quincenales por medio de un control de incidencias.</t>
    </r>
  </si>
  <si>
    <r>
      <t>PCNE:</t>
    </r>
    <r>
      <rPr>
        <sz val="11"/>
        <color theme="1"/>
        <rFont val="Calibri"/>
        <family val="2"/>
        <scheme val="minor"/>
      </rPr>
      <t xml:space="preserve"> Porcentaje de Cédulas Nominales Elaboradas.</t>
    </r>
  </si>
  <si>
    <r>
      <t>A.2.2.1.1.3.3.</t>
    </r>
    <r>
      <rPr>
        <sz val="12"/>
        <color theme="1"/>
        <rFont val="Calibri"/>
        <family val="2"/>
        <scheme val="minor"/>
      </rPr>
      <t xml:space="preserve"> Capacitación interna al personal de conformidad a la legislación aplicable en el Sistema DIF de Benito Juárez.</t>
    </r>
  </si>
  <si>
    <r>
      <t>PCC:</t>
    </r>
    <r>
      <rPr>
        <sz val="11"/>
        <color theme="1"/>
        <rFont val="Calibri"/>
        <family val="2"/>
        <scheme val="minor"/>
      </rPr>
      <t xml:space="preserve"> Porcentaje de Colaboradores Capacitados.</t>
    </r>
  </si>
  <si>
    <r>
      <t>PCB:</t>
    </r>
    <r>
      <rPr>
        <sz val="11"/>
        <color theme="1"/>
        <rFont val="Calibri"/>
        <family val="2"/>
        <scheme val="minor"/>
      </rPr>
      <t xml:space="preserve"> Porcentaje de Capacitaciones Brindadas.</t>
    </r>
  </si>
  <si>
    <r>
      <t xml:space="preserve">A.2.2.1.1.3.4. </t>
    </r>
    <r>
      <rPr>
        <sz val="12"/>
        <color theme="1"/>
        <rFont val="Calibri"/>
        <family val="2"/>
        <scheme val="minor"/>
      </rPr>
      <t>Elaboración de inventarios de bienes, muebles e inmuebles del Sistema DIF de Benito Juárez para su adecuado control y verificación.</t>
    </r>
  </si>
  <si>
    <r>
      <t>PIE:</t>
    </r>
    <r>
      <rPr>
        <sz val="11"/>
        <color theme="1"/>
        <rFont val="Calibri"/>
        <family val="2"/>
        <scheme val="minor"/>
      </rPr>
      <t xml:space="preserve"> Porcentaje de Inventarios de bienes, muebles e inmuebles Elaborados.</t>
    </r>
  </si>
  <si>
    <r>
      <t>A.2.2.1.1.3.5.</t>
    </r>
    <r>
      <rPr>
        <sz val="12"/>
        <color theme="1"/>
        <rFont val="Calibri"/>
        <family val="2"/>
        <scheme val="minor"/>
      </rPr>
      <t xml:space="preserve"> Adquisición de suministros de bienes, insumos, materiales y servicios para la operación del Sistema DIF de Benito Juárez.</t>
    </r>
  </si>
  <si>
    <r>
      <t>PSE:</t>
    </r>
    <r>
      <rPr>
        <sz val="11"/>
        <color theme="1"/>
        <rFont val="Calibri"/>
        <family val="2"/>
        <scheme val="minor"/>
      </rPr>
      <t xml:space="preserve"> Porcentaje de  Suministros  Entregados.</t>
    </r>
  </si>
  <si>
    <r>
      <t>A.2.2.1.1.3.6.</t>
    </r>
    <r>
      <rPr>
        <sz val="12"/>
        <color theme="1"/>
        <rFont val="Calibri"/>
        <family val="2"/>
        <scheme val="minor"/>
      </rPr>
      <t xml:space="preserve"> Realización de servicios de mantenimiento y reparación del parque vehicular  del Sistema DIF de Benito Juárez para  la preservación, cuidado, control y verificación del parque vehicular.</t>
    </r>
  </si>
  <si>
    <r>
      <t>PSPVR:</t>
    </r>
    <r>
      <rPr>
        <sz val="11"/>
        <color theme="1"/>
        <rFont val="Calibri"/>
        <family val="2"/>
        <scheme val="minor"/>
      </rPr>
      <t xml:space="preserve"> Porcentaje de Servicios de mantenimiento y reparación del Parque Vehicular Realizados.</t>
    </r>
  </si>
  <si>
    <r>
      <t>A.2.2.1.1.3.7</t>
    </r>
    <r>
      <rPr>
        <sz val="12"/>
        <color theme="1"/>
        <rFont val="Calibri"/>
        <family val="2"/>
        <scheme val="minor"/>
      </rPr>
      <t xml:space="preserve"> Atención a las necesidades de mantenimiento y reparación de equipos de cómputo, líneas telefónicas y red informática para su correcto funcionamiento  y operación.</t>
    </r>
  </si>
  <si>
    <r>
      <t xml:space="preserve">PMRA: </t>
    </r>
    <r>
      <rPr>
        <sz val="11"/>
        <color theme="1"/>
        <rFont val="Calibri"/>
        <family val="2"/>
        <scheme val="minor"/>
      </rPr>
      <t>Porcentaje de Mantenimientos y Reparaciones de equipos de cómputo, líneas telefónicas y red informática, Atendidas.</t>
    </r>
  </si>
  <si>
    <r>
      <t xml:space="preserve">A.2.2.1.1.3.8 </t>
    </r>
    <r>
      <rPr>
        <sz val="12"/>
        <color theme="1"/>
        <rFont val="Calibri"/>
        <family val="2"/>
        <scheme val="minor"/>
      </rPr>
      <t>Realización de servicios de mantenimiento, reparación, remodelación, intendencia y vigilancia de las instalaciones del Sistema DIF de Benito Juárez.</t>
    </r>
  </si>
  <si>
    <r>
      <t xml:space="preserve">PSMR: </t>
    </r>
    <r>
      <rPr>
        <sz val="11"/>
        <color theme="1"/>
        <rFont val="Calibri"/>
        <family val="2"/>
        <scheme val="minor"/>
      </rPr>
      <t>Porcentaje de Servicios  de mantenimiento, limpieza, reparación, remodelación y vigilancia Realizados.</t>
    </r>
  </si>
  <si>
    <r>
      <t>C.2.2.1.1.4.</t>
    </r>
    <r>
      <rPr>
        <sz val="12"/>
        <color theme="1"/>
        <rFont val="Calibri"/>
        <family val="2"/>
        <scheme val="minor"/>
      </rPr>
      <t xml:space="preserve"> Donativos a las áreas del Sistema DIF de Benito Juárez entregados.</t>
    </r>
  </si>
  <si>
    <r>
      <t xml:space="preserve">PDE: </t>
    </r>
    <r>
      <rPr>
        <sz val="11"/>
        <color theme="1"/>
        <rFont val="Calibri"/>
        <family val="2"/>
        <scheme val="minor"/>
      </rPr>
      <t>Porcentaje de Donativos Entregados.</t>
    </r>
  </si>
  <si>
    <r>
      <t>A.2.2.1.1.4.1.</t>
    </r>
    <r>
      <rPr>
        <sz val="12"/>
        <color theme="1"/>
        <rFont val="Calibri"/>
        <family val="2"/>
        <scheme val="minor"/>
      </rPr>
      <t xml:space="preserve"> Recepción donativos en especie o monetario</t>
    </r>
  </si>
  <si>
    <r>
      <t>PDR:</t>
    </r>
    <r>
      <rPr>
        <sz val="11"/>
        <color theme="1"/>
        <rFont val="Calibri"/>
        <family val="2"/>
        <scheme val="minor"/>
      </rPr>
      <t xml:space="preserve"> Porcentaje de Donativos Recepcionados.</t>
    </r>
  </si>
  <si>
    <r>
      <t>A.2.2.1.1.4.2.</t>
    </r>
    <r>
      <rPr>
        <sz val="12"/>
        <color theme="1"/>
        <rFont val="Calibri"/>
        <family val="2"/>
        <scheme val="minor"/>
      </rPr>
      <t xml:space="preserve"> Participación de Instituciones públicas, privadas, fundaciones, asociaciones, empresas socialmente responsables y sociedad civil que entregan donativos al Sistema DIF de Benito Juárez.</t>
    </r>
  </si>
  <si>
    <r>
      <t xml:space="preserve">PIFAESP: </t>
    </r>
    <r>
      <rPr>
        <sz val="11"/>
        <color theme="1"/>
        <rFont val="Calibri"/>
        <family val="2"/>
        <scheme val="minor"/>
      </rPr>
      <t>Porcentaje de Instituciones públicas y privadas, Fundaciones, Asociaciones, Empresas socialmente responsables y la Sociedad civil Participantes.</t>
    </r>
  </si>
  <si>
    <r>
      <t xml:space="preserve">C.2.2.1.1.5. </t>
    </r>
    <r>
      <rPr>
        <sz val="12"/>
        <color theme="1"/>
        <rFont val="Calibri"/>
        <family val="2"/>
        <scheme val="minor"/>
      </rPr>
      <t>Atenciones de fortalecimiento en la solución de conflictos y prevención de riesgos psicosociales a través de la cultura de la paz y los derechos de las niñas, niños y adolescentes brindadas.</t>
    </r>
  </si>
  <si>
    <r>
      <t xml:space="preserve">PASCB: </t>
    </r>
    <r>
      <rPr>
        <sz val="11"/>
        <color theme="1"/>
        <rFont val="Calibri"/>
        <family val="2"/>
        <scheme val="minor"/>
      </rPr>
      <t>Porcentaje de Atenciones para la Solución de Conflictos Brindadas.</t>
    </r>
  </si>
  <si>
    <r>
      <rPr>
        <b/>
        <sz val="11"/>
        <color theme="1"/>
        <rFont val="Arial"/>
        <family val="2"/>
      </rPr>
      <t>A.2.2.1.1.5.1.</t>
    </r>
    <r>
      <rPr>
        <sz val="11"/>
        <color theme="1"/>
        <rFont val="Arial"/>
        <family val="2"/>
      </rPr>
      <t xml:space="preserve"> Realización de acciones de la cultura de la paz para mejorar la comunicación y las relaciones familiares y sociales, así como acciones educativas enfocadas en los derechos de las niñas, niños y adolescentes de la "Red de Impulsores de la Transformación".</t>
    </r>
  </si>
  <si>
    <r>
      <t xml:space="preserve">PECPR: </t>
    </r>
    <r>
      <rPr>
        <sz val="11"/>
        <color theme="1"/>
        <rFont val="Calibri"/>
        <family val="2"/>
        <scheme val="minor"/>
      </rPr>
      <t>Porcentaje de Eventos de la Cultura de la Paz Realizados.</t>
    </r>
  </si>
  <si>
    <r>
      <t>C.2.2.1.1.6.</t>
    </r>
    <r>
      <rPr>
        <sz val="12"/>
        <color theme="1"/>
        <rFont val="Calibri"/>
        <family val="2"/>
        <scheme val="minor"/>
      </rPr>
      <t xml:space="preserve"> Atenciones de Prevención de Riesgos Psicosociales para Niñas Niños y Adolescentes, brindadas.</t>
    </r>
  </si>
  <si>
    <r>
      <t xml:space="preserve">PARPB: </t>
    </r>
    <r>
      <rPr>
        <sz val="11"/>
        <color theme="1"/>
        <rFont val="Calibri"/>
        <family val="2"/>
        <scheme val="minor"/>
      </rPr>
      <t>Porcentaje de Atenciones de Prevención en Riesgos Psicosociales, Brindadas.</t>
    </r>
  </si>
  <si>
    <r>
      <t xml:space="preserve">A.2.2.1.1.6.1. </t>
    </r>
    <r>
      <rPr>
        <sz val="12"/>
        <color theme="1"/>
        <rFont val="Calibri"/>
        <family val="2"/>
        <scheme val="minor"/>
      </rPr>
      <t>Realización de actividades de prevención de riesgos psicosociales dirigido a niñas, niños, adolescentes y adultos y que viven en el municipio de Benito Juárez en situación prioritaria.</t>
    </r>
  </si>
  <si>
    <r>
      <t xml:space="preserve">PAPRPR: </t>
    </r>
    <r>
      <rPr>
        <sz val="11"/>
        <color theme="1"/>
        <rFont val="Calibri"/>
        <family val="2"/>
        <scheme val="minor"/>
      </rPr>
      <t>Porcentaje de Actividades de Prevención de Riesgos Psicosociales, Realizadas.</t>
    </r>
  </si>
  <si>
    <r>
      <t xml:space="preserve">A.2.2.1.1.6.2. </t>
    </r>
    <r>
      <rPr>
        <sz val="12"/>
        <color theme="1"/>
        <rFont val="Calibri"/>
        <family val="2"/>
        <scheme val="minor"/>
      </rPr>
      <t>Realización de entregas de estímulo a la educación, alimentación y salud.</t>
    </r>
  </si>
  <si>
    <r>
      <t xml:space="preserve">PEEAS: </t>
    </r>
    <r>
      <rPr>
        <sz val="11"/>
        <color theme="1"/>
        <rFont val="Calibri"/>
        <family val="2"/>
        <scheme val="minor"/>
      </rPr>
      <t>Porcentaje Realización de Entregas de Estímulo a la Educación, Alimentación y Salud Entregados.</t>
    </r>
  </si>
  <si>
    <r>
      <t xml:space="preserve">C.2.2.1.1.7.  </t>
    </r>
    <r>
      <rPr>
        <sz val="12"/>
        <color theme="1"/>
        <rFont val="Calibri"/>
        <family val="2"/>
        <scheme val="minor"/>
      </rPr>
      <t>Atenciones para impulsar un sano desarrollo a través de clases, actividades, eventos y concursos de recreación, cultura y deportes para niñas, niños, adolescentes y personas adultas, brindadas.</t>
    </r>
  </si>
  <si>
    <r>
      <t xml:space="preserve">PARCDB: </t>
    </r>
    <r>
      <rPr>
        <sz val="11"/>
        <color theme="1"/>
        <rFont val="Calibri"/>
        <family val="2"/>
        <scheme val="minor"/>
      </rPr>
      <t>Porcentaje de Atenciones de Recreación, Cultura y Deportes Brindadas.</t>
    </r>
  </si>
  <si>
    <r>
      <t xml:space="preserve">A.2.2.1.1.7.1. </t>
    </r>
    <r>
      <rPr>
        <sz val="12"/>
        <color theme="1"/>
        <rFont val="Calibri"/>
        <family val="2"/>
        <scheme val="minor"/>
      </rPr>
      <t>Realización de clases de recreación, cultura y deportes, para niñas, niños, adolescentes y personas adultas.</t>
    </r>
  </si>
  <si>
    <r>
      <t xml:space="preserve">PCR: </t>
    </r>
    <r>
      <rPr>
        <sz val="11"/>
        <color theme="1"/>
        <rFont val="Calibri"/>
        <family val="2"/>
        <scheme val="minor"/>
      </rPr>
      <t>Porcentaje de Clases Realizadas.</t>
    </r>
  </si>
  <si>
    <r>
      <t xml:space="preserve">A.2.2.1.1.7.2. </t>
    </r>
    <r>
      <rPr>
        <sz val="12"/>
        <color theme="1"/>
        <rFont val="Calibri"/>
        <family val="2"/>
        <scheme val="minor"/>
      </rPr>
      <t>Realización de Actividades, eventos y concursos de recreación, cultura y deportes para niñas, niños, adolescentes y personas adultas.</t>
    </r>
  </si>
  <si>
    <r>
      <t xml:space="preserve">PAEC: </t>
    </r>
    <r>
      <rPr>
        <sz val="11"/>
        <color theme="1"/>
        <rFont val="Calibri"/>
        <family val="2"/>
        <scheme val="minor"/>
      </rPr>
      <t>Porcentaje de Actividades, Eventos y Concursos Realizados.</t>
    </r>
  </si>
  <si>
    <r>
      <t xml:space="preserve">PSCADIB: </t>
    </r>
    <r>
      <rPr>
        <sz val="11"/>
        <color theme="1"/>
        <rFont val="Calibri"/>
        <family val="2"/>
        <scheme val="minor"/>
      </rPr>
      <t>Porcentaje de Servicios en los Centros Asistenciales de Desarrollo Infantil Brindados.</t>
    </r>
  </si>
  <si>
    <r>
      <t xml:space="preserve">A.2.2.1.1.8.1. </t>
    </r>
    <r>
      <rPr>
        <sz val="12"/>
        <color theme="1"/>
        <rFont val="Calibri"/>
        <family val="2"/>
        <scheme val="minor"/>
      </rPr>
      <t>Realización de actividades sociales, culturales, deportivas en los Centros Asistenciales de Desarrollo Infantil.</t>
    </r>
  </si>
  <si>
    <r>
      <t xml:space="preserve">PAR: </t>
    </r>
    <r>
      <rPr>
        <sz val="11"/>
        <color theme="1"/>
        <rFont val="Calibri"/>
        <family val="2"/>
        <scheme val="minor"/>
      </rPr>
      <t>Porcentaje de Actividades sociales, culturales, deportivas y recreativas Realizadas.</t>
    </r>
  </si>
  <si>
    <r>
      <t xml:space="preserve">A.2.2.1.1.8.2. </t>
    </r>
    <r>
      <rPr>
        <sz val="12"/>
        <color theme="1"/>
        <rFont val="Calibri"/>
        <family val="2"/>
        <scheme val="minor"/>
      </rPr>
      <t>Realización de entregas de raciones de comida para las niñas y niños inscritos en los Centros Asistenciales de Desarrollo Infantil.</t>
    </r>
  </si>
  <si>
    <r>
      <t xml:space="preserve">PRE: </t>
    </r>
    <r>
      <rPr>
        <sz val="11"/>
        <color theme="1"/>
        <rFont val="Calibri"/>
        <family val="2"/>
        <scheme val="minor"/>
      </rPr>
      <t>Porcentaje de Raciones de Comida Entregadas.</t>
    </r>
  </si>
  <si>
    <r>
      <t xml:space="preserve">A.2.2.1.1.8.3. </t>
    </r>
    <r>
      <rPr>
        <sz val="12"/>
        <color theme="1"/>
        <rFont val="Calibri"/>
        <family val="2"/>
        <scheme val="minor"/>
      </rPr>
      <t>Verificación y registro de los Centros para la Atención, Cuidado y Desarrollo Integral Infantil del RENCAI en el Municipio de Benito Juárez.                                                 
RENCAI Registro Nacional de los Centros de atención .</t>
    </r>
  </si>
  <si>
    <r>
      <t>PRNCAIR:</t>
    </r>
    <r>
      <rPr>
        <sz val="11"/>
        <color theme="1"/>
        <rFont val="Calibri"/>
        <family val="2"/>
        <scheme val="minor"/>
      </rPr>
      <t xml:space="preserve"> Porcentaje de Registro Nacional de Centros de Atención Infantil Realizados.
RENCAI: Registro Nacional de Centros de Atención Infantil.</t>
    </r>
  </si>
  <si>
    <r>
      <t xml:space="preserve">C.2.2.1.1.9. </t>
    </r>
    <r>
      <rPr>
        <sz val="12"/>
        <color theme="1"/>
        <rFont val="Calibri"/>
        <family val="2"/>
        <scheme val="minor"/>
      </rPr>
      <t>Atención en la prevención del delito en niñas, niños, adolescentes y personas adultas fomentando la cultura de la legalidad, brindados</t>
    </r>
  </si>
  <si>
    <r>
      <t xml:space="preserve">PAPDB: </t>
    </r>
    <r>
      <rPr>
        <sz val="11"/>
        <color theme="1"/>
        <rFont val="Calibri"/>
        <family val="2"/>
        <scheme val="minor"/>
      </rPr>
      <t>Porcentaje de Atenciones en la Prevención del Delito, Brindadas.</t>
    </r>
  </si>
  <si>
    <r>
      <t xml:space="preserve">A.2.2.1.1.9.1. </t>
    </r>
    <r>
      <rPr>
        <sz val="12"/>
        <color theme="1"/>
        <rFont val="Calibri"/>
        <family val="2"/>
        <scheme val="minor"/>
      </rPr>
      <t xml:space="preserve">Impartición de pláticas de  prevención del delito dirigido a niñas, niños, adolescentes y personas adultas fomentando la cultura de la legalidad. 
</t>
    </r>
  </si>
  <si>
    <r>
      <t xml:space="preserve">PPI: </t>
    </r>
    <r>
      <rPr>
        <sz val="11"/>
        <color theme="1"/>
        <rFont val="Calibri"/>
        <family val="2"/>
        <scheme val="minor"/>
      </rPr>
      <t>Porcentaje de Pláticas de prevención del delito Impartidas.</t>
    </r>
  </si>
  <si>
    <r>
      <t>A.2.2.1.1.9.2.</t>
    </r>
    <r>
      <rPr>
        <sz val="12"/>
        <color theme="1"/>
        <rFont val="Calibri"/>
        <family val="2"/>
        <scheme val="minor"/>
      </rPr>
      <t xml:space="preserve"> Realización de eventos para la prevención del delito en niñas, niños, adolescentes y personas adultas fomentando la cultura de la legalidad.</t>
    </r>
  </si>
  <si>
    <r>
      <t xml:space="preserve">PEPR: </t>
    </r>
    <r>
      <rPr>
        <sz val="11"/>
        <color theme="1"/>
        <rFont val="Calibri"/>
        <family val="2"/>
        <scheme val="minor"/>
      </rPr>
      <t>Porcentaje de Eventos de Prevención del delito Realizadas.</t>
    </r>
  </si>
  <si>
    <r>
      <rPr>
        <b/>
        <sz val="11"/>
        <color theme="1"/>
        <rFont val="Arial"/>
        <family val="2"/>
      </rPr>
      <t xml:space="preserve">C.2.2.1.1.10. </t>
    </r>
    <r>
      <rPr>
        <sz val="11"/>
        <color theme="1"/>
        <rFont val="Arial"/>
        <family val="2"/>
      </rPr>
      <t>Servicios jurídicos dirigidos a niñas, niños, adolescentes,  víctimas de maltrato y mujeres y hombres en situación de violencia familiar brindados.</t>
    </r>
  </si>
  <si>
    <r>
      <rPr>
        <b/>
        <sz val="11"/>
        <color theme="1"/>
        <rFont val="Arial"/>
        <family val="2"/>
      </rPr>
      <t>PSJB:</t>
    </r>
    <r>
      <rPr>
        <sz val="11"/>
        <color theme="1"/>
        <rFont val="Arial"/>
        <family val="2"/>
      </rPr>
      <t xml:space="preserve"> Porcentaje de Servicios Jurídicos Brindados.</t>
    </r>
  </si>
  <si>
    <r>
      <rPr>
        <b/>
        <sz val="11"/>
        <color theme="1"/>
        <rFont val="Arial"/>
        <family val="2"/>
      </rPr>
      <t>A.2.2.1.1.10.1.</t>
    </r>
    <r>
      <rPr>
        <sz val="11"/>
        <color theme="1"/>
        <rFont val="Arial"/>
        <family val="2"/>
      </rPr>
      <t xml:space="preserve"> Realización de planes de restitución de derechos para niñas, niños, adolescentes que se encuentran en situación de atención prioritaria.</t>
    </r>
  </si>
  <si>
    <r>
      <rPr>
        <b/>
        <sz val="11"/>
        <color theme="1"/>
        <rFont val="Arial"/>
        <family val="2"/>
      </rPr>
      <t>PPRDR:</t>
    </r>
    <r>
      <rPr>
        <sz val="11"/>
        <color theme="1"/>
        <rFont val="Arial"/>
        <family val="2"/>
      </rPr>
      <t xml:space="preserve"> Porcentaje de Planes de Restitución de Derechos Realizados.</t>
    </r>
  </si>
  <si>
    <r>
      <rPr>
        <b/>
        <sz val="11"/>
        <color theme="1"/>
        <rFont val="Arial"/>
        <family val="2"/>
      </rPr>
      <t>A.2.2.1.1.10.2.</t>
    </r>
    <r>
      <rPr>
        <sz val="11"/>
        <color theme="1"/>
        <rFont val="Arial"/>
        <family val="2"/>
      </rPr>
      <t xml:space="preserve"> Elaboración de diagnósticos de vulneración de derechos de niñas, niños y adolescentes.</t>
    </r>
  </si>
  <si>
    <r>
      <rPr>
        <b/>
        <sz val="11"/>
        <color theme="1"/>
        <rFont val="Arial"/>
        <family val="2"/>
      </rPr>
      <t xml:space="preserve">PDVDR: </t>
    </r>
    <r>
      <rPr>
        <sz val="11"/>
        <color theme="1"/>
        <rFont val="Arial"/>
        <family val="2"/>
      </rPr>
      <t>Porcentaje de Diagnósticos de Vulneración de Derechos Realizados.</t>
    </r>
  </si>
  <si>
    <r>
      <rPr>
        <b/>
        <sz val="11"/>
        <color theme="1"/>
        <rFont val="Arial"/>
        <family val="2"/>
      </rPr>
      <t>A.2.2.1.1.10.3.</t>
    </r>
    <r>
      <rPr>
        <sz val="11"/>
        <color theme="1"/>
        <rFont val="Arial"/>
        <family val="2"/>
      </rPr>
      <t xml:space="preserve"> Elaboración de convenios de pensión alimenticia a familias en situación prioritaria para mediación ante controversias familiares.</t>
    </r>
  </si>
  <si>
    <r>
      <rPr>
        <b/>
        <sz val="11"/>
        <color theme="1"/>
        <rFont val="Arial"/>
        <family val="2"/>
      </rPr>
      <t>PCPAR:</t>
    </r>
    <r>
      <rPr>
        <sz val="11"/>
        <color theme="1"/>
        <rFont val="Arial"/>
        <family val="2"/>
      </rPr>
      <t xml:space="preserve"> Porcentaje Convenios de Pensión Alimenticia Realizados.</t>
    </r>
  </si>
  <si>
    <r>
      <rPr>
        <b/>
        <sz val="11"/>
        <color theme="1"/>
        <rFont val="Arial"/>
        <family val="2"/>
      </rPr>
      <t xml:space="preserve">A.2.2.1.1.10.4. </t>
    </r>
    <r>
      <rPr>
        <sz val="11"/>
        <color theme="1"/>
        <rFont val="Arial"/>
        <family val="2"/>
      </rPr>
      <t>Realización de acompañamientos a niñas, niños y adolescentes a diferentes órganos institucionales (juzgados orales, tradicionales, familiares, penales y la fiscalía general).</t>
    </r>
  </si>
  <si>
    <r>
      <rPr>
        <b/>
        <sz val="11"/>
        <color theme="1"/>
        <rFont val="Arial"/>
        <family val="2"/>
      </rPr>
      <t>PANNAR:</t>
    </r>
    <r>
      <rPr>
        <sz val="11"/>
        <color theme="1"/>
        <rFont val="Arial"/>
        <family val="2"/>
      </rPr>
      <t xml:space="preserve"> Porcentaje de Acompañamientos de  Niñas, Niños y Adolescentes Realizados.</t>
    </r>
  </si>
  <si>
    <r>
      <rPr>
        <b/>
        <sz val="11"/>
        <color theme="1"/>
        <rFont val="Arial"/>
        <family val="2"/>
      </rPr>
      <t>A.2.2.1.1.10.5.</t>
    </r>
    <r>
      <rPr>
        <sz val="11"/>
        <color theme="1"/>
        <rFont val="Arial"/>
        <family val="2"/>
      </rPr>
      <t xml:space="preserve"> Realización de comparecencias de hechos a familias en situación prioritaria para mediación ante controversias familiares.</t>
    </r>
  </si>
  <si>
    <r>
      <rPr>
        <b/>
        <sz val="11"/>
        <color theme="1"/>
        <rFont val="Arial"/>
        <family val="2"/>
      </rPr>
      <t>PCHR:</t>
    </r>
    <r>
      <rPr>
        <sz val="11"/>
        <color theme="1"/>
        <rFont val="Arial"/>
        <family val="2"/>
      </rPr>
      <t xml:space="preserve"> Porcentaje Comparecencias de Hechos Realizados.</t>
    </r>
  </si>
  <si>
    <r>
      <rPr>
        <b/>
        <sz val="11"/>
        <color theme="1"/>
        <rFont val="Arial"/>
        <family val="2"/>
      </rPr>
      <t>A.2.2.1.1.10.6.</t>
    </r>
    <r>
      <rPr>
        <sz val="11"/>
        <color theme="1"/>
        <rFont val="Arial"/>
        <family val="2"/>
      </rPr>
      <t xml:space="preserve"> Realización de visitas domiciliarias e institucionales para investigaciones sociales, de Juzgados Orales, Familiares, Penales, Fiscalía, DIF Estatales, Asociaciones Civiles, de la Procuraduría y el área que lo requiera.</t>
    </r>
  </si>
  <si>
    <r>
      <rPr>
        <b/>
        <sz val="11"/>
        <color theme="1"/>
        <rFont val="Arial"/>
        <family val="2"/>
      </rPr>
      <t>PVDR:</t>
    </r>
    <r>
      <rPr>
        <sz val="11"/>
        <color theme="1"/>
        <rFont val="Arial"/>
        <family val="2"/>
      </rPr>
      <t xml:space="preserve"> Porcentaje de Visitas Domiciliarias Realizadas.</t>
    </r>
  </si>
  <si>
    <r>
      <rPr>
        <b/>
        <sz val="11"/>
        <color theme="1"/>
        <rFont val="Arial"/>
        <family val="2"/>
      </rPr>
      <t>A.2.2.1.1.10.7.</t>
    </r>
    <r>
      <rPr>
        <sz val="11"/>
        <color theme="1"/>
        <rFont val="Arial"/>
        <family val="2"/>
      </rPr>
      <t xml:space="preserve"> Realización de acompañamientos de niños, niñas y adolescentes a las instancias jurídicas foráneas.</t>
    </r>
  </si>
  <si>
    <r>
      <rPr>
        <b/>
        <sz val="11"/>
        <color theme="1"/>
        <rFont val="Arial"/>
        <family val="2"/>
      </rPr>
      <t>PAR</t>
    </r>
    <r>
      <rPr>
        <sz val="11"/>
        <color theme="1"/>
        <rFont val="Arial"/>
        <family val="2"/>
      </rPr>
      <t>: Porcentaje de Acompañamientos Realizados.</t>
    </r>
  </si>
  <si>
    <r>
      <rPr>
        <b/>
        <sz val="11"/>
        <color theme="1"/>
        <rFont val="Arial"/>
        <family val="2"/>
      </rPr>
      <t>A.2.2.1.1.10.8.</t>
    </r>
    <r>
      <rPr>
        <sz val="11"/>
        <color theme="1"/>
        <rFont val="Arial"/>
        <family val="2"/>
      </rPr>
      <t xml:space="preserve"> Atención psicológica a familias, personas; víctimas o generadoras de violencia y acompañamiento psicológico en atención a instancias jurídicas foráneas.</t>
    </r>
  </si>
  <si>
    <r>
      <rPr>
        <b/>
        <sz val="11"/>
        <color theme="1"/>
        <rFont val="Arial"/>
        <family val="2"/>
      </rPr>
      <t>PAAR:</t>
    </r>
    <r>
      <rPr>
        <sz val="11"/>
        <color theme="1"/>
        <rFont val="Arial"/>
        <family val="2"/>
      </rPr>
      <t xml:space="preserve"> Porcentaje de Atenciones y acompañamientos Psicológicos Realizadas.</t>
    </r>
  </si>
  <si>
    <r>
      <rPr>
        <b/>
        <sz val="11"/>
        <color theme="1"/>
        <rFont val="Arial"/>
        <family val="2"/>
      </rPr>
      <t>C.2.2.1.1.11.</t>
    </r>
    <r>
      <rPr>
        <sz val="11"/>
        <color theme="1"/>
        <rFont val="Arial"/>
        <family val="2"/>
      </rPr>
      <t xml:space="preserve"> Servicios integrales del Centro de Asistencia Social para la protección de los derechos de las niñas, niños y adolescentes migrantes, acompañados, no acompañados, separados otorgados.</t>
    </r>
    <r>
      <rPr>
        <b/>
        <sz val="11"/>
        <color theme="1"/>
        <rFont val="Arial"/>
        <family val="2"/>
      </rPr>
      <t xml:space="preserve">
NNA: </t>
    </r>
    <r>
      <rPr>
        <sz val="11"/>
        <color theme="1"/>
        <rFont val="Arial"/>
        <family val="2"/>
      </rPr>
      <t>Niñas, Niños y Adolescentes.</t>
    </r>
    <r>
      <rPr>
        <b/>
        <sz val="11"/>
        <color theme="1"/>
        <rFont val="Arial"/>
        <family val="2"/>
      </rPr>
      <t xml:space="preserve">
CAS: </t>
    </r>
    <r>
      <rPr>
        <sz val="11"/>
        <color theme="1"/>
        <rFont val="Arial"/>
        <family val="2"/>
      </rPr>
      <t>Centro de Asistencia Social.</t>
    </r>
  </si>
  <si>
    <r>
      <rPr>
        <b/>
        <sz val="11"/>
        <color theme="1"/>
        <rFont val="Arial"/>
        <family val="2"/>
      </rPr>
      <t>PSICASO:</t>
    </r>
    <r>
      <rPr>
        <sz val="11"/>
        <color theme="1"/>
        <rFont val="Arial"/>
        <family val="2"/>
      </rPr>
      <t xml:space="preserve"> Porcentaje de Servicios Integrales del Centro de Asistencia Social Otorgados.</t>
    </r>
  </si>
  <si>
    <r>
      <rPr>
        <b/>
        <sz val="11"/>
        <color theme="1"/>
        <rFont val="Arial"/>
        <family val="2"/>
      </rPr>
      <t>A.2.2.1.1.11.1.</t>
    </r>
    <r>
      <rPr>
        <sz val="11"/>
        <color theme="1"/>
        <rFont val="Arial"/>
        <family val="2"/>
      </rPr>
      <t xml:space="preserve"> Control de los ingresos de las niñas, niños y adolescentes migrantes y acompañantes albergados en el Centro de Asistencia Social.</t>
    </r>
  </si>
  <si>
    <r>
      <rPr>
        <b/>
        <sz val="11"/>
        <color theme="1"/>
        <rFont val="Arial"/>
        <family val="2"/>
      </rPr>
      <t>PIC:</t>
    </r>
    <r>
      <rPr>
        <sz val="11"/>
        <color theme="1"/>
        <rFont val="Arial"/>
        <family val="2"/>
      </rPr>
      <t xml:space="preserve"> Porcentaje de Ingresos al Centro de Asistencia Social Elaborados.</t>
    </r>
  </si>
  <si>
    <r>
      <rPr>
        <b/>
        <sz val="11"/>
        <color theme="1"/>
        <rFont val="Arial"/>
        <family val="2"/>
      </rPr>
      <t>A.2.2.1.1.11.2.</t>
    </r>
    <r>
      <rPr>
        <sz val="11"/>
        <color theme="1"/>
        <rFont val="Arial"/>
        <family val="2"/>
      </rPr>
      <t xml:space="preserve"> Realización de atenciones médicas, psicológicas y de trabajo social para las niñas, niños, adolescentes y acompañantes migrantes albergados en el Centro de Asistencia Social.</t>
    </r>
  </si>
  <si>
    <r>
      <rPr>
        <b/>
        <sz val="11"/>
        <color theme="1"/>
        <rFont val="Arial"/>
        <family val="2"/>
      </rPr>
      <t>PAMPTR:</t>
    </r>
    <r>
      <rPr>
        <sz val="11"/>
        <color theme="1"/>
        <rFont val="Arial"/>
        <family val="2"/>
      </rPr>
      <t xml:space="preserve"> Porcentaje de Atenciones Médicas, Psicológicas y de Trabajo Social Realizadas.</t>
    </r>
  </si>
  <si>
    <r>
      <rPr>
        <b/>
        <sz val="11"/>
        <color theme="1"/>
        <rFont val="Arial"/>
        <family val="2"/>
      </rPr>
      <t>A.2.2.1.1.11.3.</t>
    </r>
    <r>
      <rPr>
        <sz val="11"/>
        <color theme="1"/>
        <rFont val="Arial"/>
        <family val="2"/>
      </rPr>
      <t xml:space="preserve"> Realización de entregas de insumos para uso y consumo para las niñas, niños, adolescentes migrantes y acompañantes del Centro de Asistencia Social.</t>
    </r>
  </si>
  <si>
    <r>
      <rPr>
        <b/>
        <sz val="11"/>
        <color theme="1"/>
        <rFont val="Arial"/>
        <family val="2"/>
      </rPr>
      <t>PIUC:</t>
    </r>
    <r>
      <rPr>
        <sz val="11"/>
        <color theme="1"/>
        <rFont val="Arial"/>
        <family val="2"/>
      </rPr>
      <t xml:space="preserve"> Porcentaje de Insumos de uso y consumo Entregados.</t>
    </r>
  </si>
  <si>
    <r>
      <rPr>
        <b/>
        <sz val="11"/>
        <color theme="1"/>
        <rFont val="Arial"/>
        <family val="2"/>
      </rPr>
      <t>A.2.2.1.1.11.4.</t>
    </r>
    <r>
      <rPr>
        <sz val="11"/>
        <color theme="1"/>
        <rFont val="Arial"/>
        <family val="2"/>
      </rPr>
      <t xml:space="preserve"> Ejecución de actividades recreativas, lúdicas, deportivas, educativas y formativas para las niñas, niños y adolescentes migrantes y acompañantes del Centro de Asistencia Social.</t>
    </r>
  </si>
  <si>
    <r>
      <rPr>
        <b/>
        <sz val="11"/>
        <color theme="1"/>
        <rFont val="Arial"/>
        <family val="2"/>
      </rPr>
      <t>PAR:</t>
    </r>
    <r>
      <rPr>
        <sz val="11"/>
        <color theme="1"/>
        <rFont val="Arial"/>
        <family val="2"/>
      </rPr>
      <t xml:space="preserve"> Porcentaje de Actividades recreativas, lúdicas, deportivas, educativas y formativas Realizadas.</t>
    </r>
  </si>
  <si>
    <r>
      <rPr>
        <b/>
        <sz val="11"/>
        <color theme="1"/>
        <rFont val="Arial"/>
        <family val="2"/>
      </rPr>
      <t>A.2.2.1.1.11.5.</t>
    </r>
    <r>
      <rPr>
        <sz val="11"/>
        <color theme="1"/>
        <rFont val="Arial"/>
        <family val="2"/>
      </rPr>
      <t xml:space="preserve"> Realización de servicios de mantenimiento y reparación para la conservación y el buen funcionamiento del Centro de Asistencia Social.</t>
    </r>
  </si>
  <si>
    <r>
      <rPr>
        <b/>
        <sz val="11"/>
        <color theme="1"/>
        <rFont val="Arial"/>
        <family val="2"/>
      </rPr>
      <t>PSCASR:</t>
    </r>
    <r>
      <rPr>
        <sz val="11"/>
        <color theme="1"/>
        <rFont val="Arial"/>
        <family val="2"/>
      </rPr>
      <t xml:space="preserve"> Porcentaje de Servicios de mantenimiento y reparación para el Centro de Asistencia Social Realizados.</t>
    </r>
  </si>
  <si>
    <r>
      <rPr>
        <b/>
        <sz val="11"/>
        <color theme="1"/>
        <rFont val="Arial"/>
        <family val="2"/>
      </rPr>
      <t xml:space="preserve">C.2.2.1.1.12. </t>
    </r>
    <r>
      <rPr>
        <sz val="11"/>
        <color theme="1"/>
        <rFont val="Arial"/>
        <family val="2"/>
      </rPr>
      <t xml:space="preserve">Atenciones integrales para niñas, niños y adolescentes en la Casa de Asistencia Temporal, brindados.
</t>
    </r>
    <r>
      <rPr>
        <b/>
        <sz val="11"/>
        <color theme="1"/>
        <rFont val="Arial"/>
        <family val="2"/>
      </rPr>
      <t xml:space="preserve">NNA: </t>
    </r>
    <r>
      <rPr>
        <sz val="11"/>
        <color theme="1"/>
        <rFont val="Arial"/>
        <family val="2"/>
      </rPr>
      <t xml:space="preserve">Niñas, Niños y Adolescentes.
</t>
    </r>
    <r>
      <rPr>
        <b/>
        <sz val="11"/>
        <color theme="1"/>
        <rFont val="Arial"/>
        <family val="2"/>
      </rPr>
      <t>CAT:</t>
    </r>
    <r>
      <rPr>
        <sz val="11"/>
        <color theme="1"/>
        <rFont val="Arial"/>
        <family val="2"/>
      </rPr>
      <t xml:space="preserve"> Casa de Asistencia Temporal.</t>
    </r>
  </si>
  <si>
    <r>
      <rPr>
        <b/>
        <sz val="11"/>
        <color theme="1"/>
        <rFont val="Arial"/>
        <family val="2"/>
      </rPr>
      <t>PAB:</t>
    </r>
    <r>
      <rPr>
        <sz val="11"/>
        <color theme="1"/>
        <rFont val="Arial"/>
        <family val="2"/>
      </rPr>
      <t xml:space="preserve"> Porcentaje de Atenciones  físicas, mentales y jurídicos Brindados.</t>
    </r>
  </si>
  <si>
    <r>
      <rPr>
        <b/>
        <sz val="11"/>
        <color theme="1"/>
        <rFont val="Arial"/>
        <family val="2"/>
      </rPr>
      <t>A.2.2.1.1.12.1.</t>
    </r>
    <r>
      <rPr>
        <sz val="11"/>
        <color theme="1"/>
        <rFont val="Arial"/>
        <family val="2"/>
      </rPr>
      <t xml:space="preserve"> Integración de Expedientes para control de ingresos de niñas, niños y adolescentes en la Casa de Asistencia Temporal.</t>
    </r>
  </si>
  <si>
    <r>
      <rPr>
        <b/>
        <sz val="11"/>
        <color theme="1"/>
        <rFont val="Arial"/>
        <family val="2"/>
      </rPr>
      <t xml:space="preserve">PEI: </t>
    </r>
    <r>
      <rPr>
        <sz val="11"/>
        <color theme="1"/>
        <rFont val="Arial"/>
        <family val="2"/>
      </rPr>
      <t>Porcentaje de Expedientes para control de Ingresos Integrados.</t>
    </r>
  </si>
  <si>
    <r>
      <rPr>
        <b/>
        <sz val="11"/>
        <color theme="1"/>
        <rFont val="Arial"/>
        <family val="2"/>
      </rPr>
      <t>A.2.2.1.1.12.2.</t>
    </r>
    <r>
      <rPr>
        <sz val="11"/>
        <color theme="1"/>
        <rFont val="Arial"/>
        <family val="2"/>
      </rPr>
      <t xml:space="preserve"> Realización de acompañamientos a niñas, niños y adolescentes a diferentes órganos institucionales (Juzgados Orales, Tradicionales, Familiares, Penales y la Fiscalía General), de salud y otros.</t>
    </r>
  </si>
  <si>
    <r>
      <rPr>
        <b/>
        <sz val="11"/>
        <color theme="1"/>
        <rFont val="Arial"/>
        <family val="2"/>
      </rPr>
      <t>PAR:</t>
    </r>
    <r>
      <rPr>
        <sz val="11"/>
        <color theme="1"/>
        <rFont val="Arial"/>
        <family val="2"/>
      </rPr>
      <t xml:space="preserve"> Porcentaje de Acompañamientos Realizados.</t>
    </r>
  </si>
  <si>
    <r>
      <rPr>
        <b/>
        <sz val="11"/>
        <color theme="1"/>
        <rFont val="Arial"/>
        <family val="2"/>
      </rPr>
      <t xml:space="preserve">A.2.2.1.1.12.3. </t>
    </r>
    <r>
      <rPr>
        <sz val="11"/>
        <color theme="1"/>
        <rFont val="Arial"/>
        <family val="2"/>
      </rPr>
      <t>Realización de actividades recreativas, lúdicas, deportivas, educativas y formativas para las niñas, niños y adolescentes de la Casa de Asistencia Temporal.</t>
    </r>
  </si>
  <si>
    <r>
      <rPr>
        <b/>
        <sz val="11"/>
        <color theme="1"/>
        <rFont val="Arial"/>
        <family val="2"/>
      </rPr>
      <t xml:space="preserve">PALDEFR: </t>
    </r>
    <r>
      <rPr>
        <sz val="11"/>
        <color theme="1"/>
        <rFont val="Arial"/>
        <family val="2"/>
      </rPr>
      <t>Porcentaje de Actividades Recreativas, Lúdicas, Deportivas, Educativas y Formativas Realizadas.</t>
    </r>
  </si>
  <si>
    <r>
      <rPr>
        <b/>
        <sz val="11"/>
        <color theme="1"/>
        <rFont val="Arial"/>
        <family val="2"/>
      </rPr>
      <t xml:space="preserve">A.2.2.1.1.12.4. </t>
    </r>
    <r>
      <rPr>
        <sz val="11"/>
        <color theme="1"/>
        <rFont val="Arial"/>
        <family val="2"/>
      </rPr>
      <t>Realización de entrega de insumos para uso o consumo a las niñas, niños y adolescentes de la Casa de Asistencia Temporal.</t>
    </r>
  </si>
  <si>
    <r>
      <rPr>
        <b/>
        <sz val="11"/>
        <color theme="1"/>
        <rFont val="Arial"/>
        <family val="2"/>
      </rPr>
      <t>PIUCE:</t>
    </r>
    <r>
      <rPr>
        <sz val="11"/>
        <color theme="1"/>
        <rFont val="Arial"/>
        <family val="2"/>
      </rPr>
      <t xml:space="preserve"> Porcentaje de Insumos para Uso o Consumos Entregados.</t>
    </r>
  </si>
  <si>
    <r>
      <rPr>
        <b/>
        <sz val="11"/>
        <color theme="1"/>
        <rFont val="Arial"/>
        <family val="2"/>
      </rPr>
      <t>A.2.2.1.1.12.5.</t>
    </r>
    <r>
      <rPr>
        <sz val="11"/>
        <color theme="1"/>
        <rFont val="Arial"/>
        <family val="2"/>
      </rPr>
      <t xml:space="preserve"> Realización de servicios de mantenimiento para la conservación y el buen funcionamiento de la Casa de Asistencia Temporal.</t>
    </r>
  </si>
  <si>
    <r>
      <rPr>
        <b/>
        <sz val="11"/>
        <color theme="1"/>
        <rFont val="Arial"/>
        <family val="2"/>
      </rPr>
      <t>PSMCATR:</t>
    </r>
    <r>
      <rPr>
        <sz val="11"/>
        <color theme="1"/>
        <rFont val="Arial"/>
        <family val="2"/>
      </rPr>
      <t xml:space="preserve"> Porcentaje de Servicios de Mantenimiento a la Casa de Asistencia Temporal Realizados.</t>
    </r>
  </si>
  <si>
    <r>
      <rPr>
        <b/>
        <sz val="11"/>
        <color theme="1"/>
        <rFont val="Arial"/>
        <family val="2"/>
      </rPr>
      <t>C.2.2.1.1.13.</t>
    </r>
    <r>
      <rPr>
        <sz val="11"/>
        <color theme="1"/>
        <rFont val="Arial"/>
        <family val="2"/>
      </rPr>
      <t xml:space="preserve"> Servicios de prevención y atención para un entorno libre de violencia en mujeres y hombres generadores o víctimas de violencia realizadas en el Centro Especializado Para la Atención a la Violencia, Brindados.</t>
    </r>
  </si>
  <si>
    <r>
      <rPr>
        <b/>
        <sz val="11"/>
        <color theme="1"/>
        <rFont val="Arial"/>
        <family val="2"/>
      </rPr>
      <t>PSPAR</t>
    </r>
    <r>
      <rPr>
        <sz val="11"/>
        <color theme="1"/>
        <rFont val="Arial"/>
        <family val="2"/>
      </rPr>
      <t>: Porcentaje de Servicios en Prevención y Atención para un Entorno Libre de Violencia Realizados.</t>
    </r>
  </si>
  <si>
    <r>
      <rPr>
        <b/>
        <sz val="11"/>
        <color theme="1"/>
        <rFont val="Arial"/>
        <family val="2"/>
      </rPr>
      <t>A.2.2.1.1.13.1.</t>
    </r>
    <r>
      <rPr>
        <sz val="11"/>
        <color theme="1"/>
        <rFont val="Arial"/>
        <family val="2"/>
      </rPr>
      <t xml:space="preserve"> Realización de atenciones multidisciplinarias a personas generadoras o víctimas de violencia en el Centro Especializado para la Atención a la Violencia.</t>
    </r>
  </si>
  <si>
    <r>
      <rPr>
        <b/>
        <sz val="11"/>
        <color theme="1"/>
        <rFont val="Arial"/>
        <family val="2"/>
      </rPr>
      <t xml:space="preserve">PAMR: </t>
    </r>
    <r>
      <rPr>
        <sz val="11"/>
        <color theme="1"/>
        <rFont val="Arial"/>
        <family val="2"/>
      </rPr>
      <t>Porcentaje de Atenciones Multidisciplinarias Realizadas.</t>
    </r>
  </si>
  <si>
    <r>
      <rPr>
        <b/>
        <sz val="11"/>
        <color theme="1"/>
        <rFont val="Arial"/>
        <family val="2"/>
      </rPr>
      <t>A.2.2.1.1.13.2.</t>
    </r>
    <r>
      <rPr>
        <sz val="11"/>
        <color theme="1"/>
        <rFont val="Arial"/>
        <family val="2"/>
      </rPr>
      <t xml:space="preserve"> Impartición de pláticas y talleres con temas para la prevención de la violencia.</t>
    </r>
  </si>
  <si>
    <r>
      <rPr>
        <b/>
        <sz val="11"/>
        <color theme="1"/>
        <rFont val="Arial"/>
        <family val="2"/>
      </rPr>
      <t>PPTVPI:</t>
    </r>
    <r>
      <rPr>
        <sz val="11"/>
        <color theme="1"/>
        <rFont val="Arial"/>
        <family val="2"/>
      </rPr>
      <t xml:space="preserve"> Porcentaje de Pláticas y Talleres para la Prevención de Violencia Impartidos.</t>
    </r>
  </si>
  <si>
    <r>
      <rPr>
        <b/>
        <sz val="11"/>
        <color theme="1"/>
        <rFont val="Arial"/>
        <family val="2"/>
      </rPr>
      <t>A.2.2.1.1.13.3.</t>
    </r>
    <r>
      <rPr>
        <sz val="11"/>
        <color theme="1"/>
        <rFont val="Arial"/>
        <family val="2"/>
      </rPr>
      <t xml:space="preserve"> Impartición de capacitación para el autoempleo a mujeres receptoras de violencia en cualquiera de sus modalidades.</t>
    </r>
  </si>
  <si>
    <r>
      <rPr>
        <b/>
        <sz val="11"/>
        <color theme="1"/>
        <rFont val="Arial"/>
        <family val="2"/>
      </rPr>
      <t>PCI:</t>
    </r>
    <r>
      <rPr>
        <sz val="11"/>
        <color theme="1"/>
        <rFont val="Arial"/>
        <family val="2"/>
      </rPr>
      <t xml:space="preserve"> Porcentaje de Capacitaciones para el Autoempleo Impartidas.</t>
    </r>
  </si>
  <si>
    <r>
      <rPr>
        <b/>
        <sz val="11"/>
        <color theme="1"/>
        <rFont val="Arial"/>
        <family val="2"/>
      </rPr>
      <t>C.2.2.1.1.14.</t>
    </r>
    <r>
      <rPr>
        <sz val="11"/>
        <color theme="1"/>
        <rFont val="Arial"/>
        <family val="2"/>
      </rPr>
      <t xml:space="preserve"> Atenciones en actividades sociales, brigadas y eventos  que contribuyen al  desarrollo y el mejoramiento de las condiciones de vida de los benitojuarenses realizados.</t>
    </r>
  </si>
  <si>
    <r>
      <rPr>
        <b/>
        <sz val="11"/>
        <color theme="1"/>
        <rFont val="Arial"/>
        <family val="2"/>
      </rPr>
      <t xml:space="preserve">PAASBER:  </t>
    </r>
    <r>
      <rPr>
        <sz val="11"/>
        <color theme="1"/>
        <rFont val="Arial"/>
        <family val="2"/>
      </rPr>
      <t>Porcentaje  de Atenciones en Actividades sociales, Brigadas y Eventos, Realizados.</t>
    </r>
  </si>
  <si>
    <r>
      <rPr>
        <b/>
        <sz val="11"/>
        <color theme="1"/>
        <rFont val="Arial"/>
        <family val="2"/>
      </rPr>
      <t>A.2.2.1.1.14.1.</t>
    </r>
    <r>
      <rPr>
        <sz val="11"/>
        <color theme="1"/>
        <rFont val="Arial"/>
        <family val="2"/>
      </rPr>
      <t xml:space="preserve"> Realización de actividades, brigadas y eventos que fomentan el fortalecimiento del desarrollo social y el desarrollo comunitario a niñas, niños, adolescentes y la familia.</t>
    </r>
  </si>
  <si>
    <r>
      <rPr>
        <b/>
        <sz val="11"/>
        <color theme="1"/>
        <rFont val="Arial"/>
        <family val="2"/>
      </rPr>
      <t>PABEFR:</t>
    </r>
    <r>
      <rPr>
        <sz val="11"/>
        <color theme="1"/>
        <rFont val="Arial"/>
        <family val="2"/>
      </rPr>
      <t xml:space="preserve"> Porcentaje de Actividades, Brigadas y Eventos que Fomentan el Fortalecimiento del Desarrollo Social y el Desarrollo Comunitario Realizados.</t>
    </r>
  </si>
  <si>
    <r>
      <rPr>
        <b/>
        <sz val="11"/>
        <color theme="1"/>
        <rFont val="Arial"/>
        <family val="2"/>
      </rPr>
      <t>C.2.2.1.1.15.</t>
    </r>
    <r>
      <rPr>
        <sz val="11"/>
        <color theme="1"/>
        <rFont val="Arial"/>
        <family val="2"/>
      </rPr>
      <t xml:space="preserve"> Apoyos de asistencia alimentaria a la población en general lo cual contribuye a revertir las tendencias y las cifras crecientes de los problemas de una mala nutrición, entregados.</t>
    </r>
  </si>
  <si>
    <r>
      <rPr>
        <b/>
        <sz val="11"/>
        <color theme="1"/>
        <rFont val="Arial"/>
        <family val="2"/>
      </rPr>
      <t>PAAAE:</t>
    </r>
    <r>
      <rPr>
        <sz val="11"/>
        <color theme="1"/>
        <rFont val="Arial"/>
        <family val="2"/>
      </rPr>
      <t xml:space="preserve"> Porcentaje de Apoyos de Asistencia Alimentaria, Entregados.</t>
    </r>
  </si>
  <si>
    <r>
      <rPr>
        <b/>
        <sz val="11"/>
        <color theme="1"/>
        <rFont val="Arial"/>
        <family val="2"/>
      </rPr>
      <t>A.2.2.1.1.15.1.</t>
    </r>
    <r>
      <rPr>
        <sz val="11"/>
        <color theme="1"/>
        <rFont val="Arial"/>
        <family val="2"/>
      </rPr>
      <t xml:space="preserve">  Recepción y distribución de raciones  de desayunos fríos y  calientes a niñas y niños de las escuelas inscritas al programa.</t>
    </r>
  </si>
  <si>
    <r>
      <rPr>
        <b/>
        <sz val="11"/>
        <color theme="1"/>
        <rFont val="Arial"/>
        <family val="2"/>
      </rPr>
      <t>PRDFCE:</t>
    </r>
    <r>
      <rPr>
        <sz val="11"/>
        <color theme="1"/>
        <rFont val="Arial"/>
        <family val="2"/>
      </rPr>
      <t xml:space="preserve"> Porcentaje de Raciones de Desayunos Fríos y Calientes Entregados.</t>
    </r>
  </si>
  <si>
    <r>
      <rPr>
        <b/>
        <sz val="11"/>
        <color theme="1"/>
        <rFont val="Arial"/>
        <family val="2"/>
      </rPr>
      <t>A.2.2.1.1.15.2</t>
    </r>
    <r>
      <rPr>
        <sz val="11"/>
        <color theme="1"/>
        <rFont val="Arial"/>
        <family val="2"/>
      </rPr>
      <t xml:space="preserve">  Entrega de raciones alimentarias diseñados con base en los Criterios de Calidad Nutricia en el Comedor Comunitario de la región 235 a personas de atención prioritaria.</t>
    </r>
  </si>
  <si>
    <r>
      <rPr>
        <b/>
        <sz val="11"/>
        <color theme="1"/>
        <rFont val="Arial"/>
        <family val="2"/>
      </rPr>
      <t>PRAE:</t>
    </r>
    <r>
      <rPr>
        <sz val="11"/>
        <color theme="1"/>
        <rFont val="Arial"/>
        <family val="2"/>
      </rPr>
      <t xml:space="preserve"> Porcentaje de Raciones Alimentarias en el comedor comunitario Entregadas.</t>
    </r>
  </si>
  <si>
    <r>
      <rPr>
        <b/>
        <sz val="11"/>
        <color theme="1"/>
        <rFont val="Arial"/>
        <family val="2"/>
      </rPr>
      <t>A.2.2.1.1.15.3.</t>
    </r>
    <r>
      <rPr>
        <sz val="11"/>
        <color theme="1"/>
        <rFont val="Arial"/>
        <family val="2"/>
      </rPr>
      <t xml:space="preserve"> Entrega de apoyos  de asistencia alimentaria a sujetos de atención prioritaria.</t>
    </r>
  </si>
  <si>
    <r>
      <rPr>
        <b/>
        <sz val="11"/>
        <color theme="1"/>
        <rFont val="Arial"/>
        <family val="2"/>
      </rPr>
      <t>PAASE:</t>
    </r>
    <r>
      <rPr>
        <sz val="11"/>
        <color theme="1"/>
        <rFont val="Arial"/>
        <family val="2"/>
      </rPr>
      <t xml:space="preserve"> Porcentaje de Apoyos Alimentarios a Sujetos de atención prioritaria Entregados.</t>
    </r>
  </si>
  <si>
    <r>
      <rPr>
        <b/>
        <sz val="11"/>
        <color theme="1"/>
        <rFont val="Arial"/>
        <family val="2"/>
      </rPr>
      <t xml:space="preserve">A.2.2.1.1.15.4. </t>
    </r>
    <r>
      <rPr>
        <sz val="11"/>
        <color theme="1"/>
        <rFont val="Arial"/>
        <family val="2"/>
      </rPr>
      <t>Realización de servicios administrativos, habilitación y mantenimiento para la operación y buen funcionamiento del Comedor Comunitario de la región 235 y Comedores Escolares.</t>
    </r>
  </si>
  <si>
    <r>
      <rPr>
        <b/>
        <sz val="11"/>
        <color theme="1"/>
        <rFont val="Arial"/>
        <family val="2"/>
      </rPr>
      <t>PSAHR:</t>
    </r>
    <r>
      <rPr>
        <sz val="11"/>
        <color theme="1"/>
        <rFont val="Arial"/>
        <family val="2"/>
      </rPr>
      <t xml:space="preserve"> Porcentaje de Servicios Administrativos, Habilitación y  Mantenimiento, Realizados.</t>
    </r>
  </si>
  <si>
    <r>
      <rPr>
        <b/>
        <sz val="11"/>
        <color theme="1"/>
        <rFont val="Arial"/>
        <family val="2"/>
      </rPr>
      <t>C.2.2.1.1.16.</t>
    </r>
    <r>
      <rPr>
        <sz val="11"/>
        <color theme="1"/>
        <rFont val="Arial"/>
        <family val="2"/>
      </rPr>
      <t xml:space="preserve"> Atenciones para el autoempleo en los Centros de Desarrollo Comunitario y en el Centro de Emprendimiento y Desarrollo Humano para las Juventudes, Realizadas.
</t>
    </r>
    <r>
      <rPr>
        <b/>
        <sz val="11"/>
        <color theme="1"/>
        <rFont val="Arial"/>
        <family val="2"/>
      </rPr>
      <t xml:space="preserve">CDC: </t>
    </r>
    <r>
      <rPr>
        <sz val="11"/>
        <color theme="1"/>
        <rFont val="Arial"/>
        <family val="2"/>
      </rPr>
      <t>Centros de Desarrollo Comunitario.</t>
    </r>
  </si>
  <si>
    <r>
      <rPr>
        <b/>
        <sz val="11"/>
        <color theme="1"/>
        <rFont val="Arial"/>
        <family val="2"/>
      </rPr>
      <t>PAAR:</t>
    </r>
    <r>
      <rPr>
        <sz val="11"/>
        <color theme="1"/>
        <rFont val="Arial"/>
        <family val="2"/>
      </rPr>
      <t xml:space="preserve"> Porcentaje de Atenciones para el Autoempleo, Realizadas.</t>
    </r>
  </si>
  <si>
    <r>
      <rPr>
        <b/>
        <sz val="11"/>
        <color theme="1"/>
        <rFont val="Arial"/>
        <family val="2"/>
      </rPr>
      <t>A.2.2.1.1.16.1.</t>
    </r>
    <r>
      <rPr>
        <sz val="11"/>
        <color theme="1"/>
        <rFont val="Arial"/>
        <family val="2"/>
      </rPr>
      <t xml:space="preserve"> Realización de Cursos de capacitación para el autoempleo en los CDC.</t>
    </r>
  </si>
  <si>
    <r>
      <rPr>
        <b/>
        <sz val="11"/>
        <color theme="1"/>
        <rFont val="Arial"/>
        <family val="2"/>
      </rPr>
      <t>PCAR:</t>
    </r>
    <r>
      <rPr>
        <sz val="11"/>
        <color theme="1"/>
        <rFont val="Arial"/>
        <family val="2"/>
      </rPr>
      <t xml:space="preserve"> Porcentaje de Cursos de Capacitación para el Autoempleo Realizadas.</t>
    </r>
  </si>
  <si>
    <r>
      <rPr>
        <b/>
        <sz val="11"/>
        <color theme="1"/>
        <rFont val="Arial"/>
        <family val="2"/>
      </rPr>
      <t xml:space="preserve">A.2.2.1.1.16.2. </t>
    </r>
    <r>
      <rPr>
        <sz val="11"/>
        <color theme="1"/>
        <rFont val="Arial"/>
        <family val="2"/>
      </rPr>
      <t>Realización de entregas de constancias con validez oficial por clausura de cursos que fomentan el autoempleo.</t>
    </r>
  </si>
  <si>
    <r>
      <rPr>
        <b/>
        <sz val="11"/>
        <color theme="1"/>
        <rFont val="Arial"/>
        <family val="2"/>
      </rPr>
      <t>PCCE:</t>
    </r>
    <r>
      <rPr>
        <sz val="11"/>
        <color theme="1"/>
        <rFont val="Arial"/>
        <family val="2"/>
      </rPr>
      <t xml:space="preserve"> Porcentaje de Constancias  de Cursos de Capacitación Entregados.</t>
    </r>
  </si>
  <si>
    <r>
      <rPr>
        <b/>
        <sz val="11"/>
        <color theme="1"/>
        <rFont val="Arial"/>
        <family val="2"/>
      </rPr>
      <t>A.2.2.1.1.16.3.</t>
    </r>
    <r>
      <rPr>
        <sz val="11"/>
        <color theme="1"/>
        <rFont val="Arial"/>
        <family val="2"/>
      </rPr>
      <t xml:space="preserve"> Actividades recreativas y educativas que contribuyen al desarrollo social y bienestar económico de la ciudadanía, brindados.</t>
    </r>
  </si>
  <si>
    <r>
      <rPr>
        <b/>
        <sz val="11"/>
        <color theme="1"/>
        <rFont val="Arial"/>
        <family val="2"/>
      </rPr>
      <t>PAREB:</t>
    </r>
    <r>
      <rPr>
        <sz val="11"/>
        <color theme="1"/>
        <rFont val="Arial"/>
        <family val="2"/>
      </rPr>
      <t xml:space="preserve"> Porcentaje de Actividades Recreativas y Educativas, Brindados.</t>
    </r>
  </si>
  <si>
    <r>
      <rPr>
        <b/>
        <sz val="11"/>
        <color theme="1"/>
        <rFont val="Arial"/>
        <family val="2"/>
      </rPr>
      <t>A.2.2.1.1.16.4.</t>
    </r>
    <r>
      <rPr>
        <sz val="11"/>
        <color theme="1"/>
        <rFont val="Arial"/>
        <family val="2"/>
      </rPr>
      <t xml:space="preserve"> Realización de servicios  administrativos y de mantenimiento, para la operación y buen funcionamiento de los CDC.</t>
    </r>
  </si>
  <si>
    <r>
      <rPr>
        <b/>
        <sz val="11"/>
        <color theme="1"/>
        <rFont val="Arial"/>
        <family val="2"/>
      </rPr>
      <t>PSAMR:</t>
    </r>
    <r>
      <rPr>
        <sz val="11"/>
        <color theme="1"/>
        <rFont val="Arial"/>
        <family val="2"/>
      </rPr>
      <t xml:space="preserve"> Porcentaje de Servicios Administrativos y de Mantenimiento en los CDC Realizadas.</t>
    </r>
  </si>
  <si>
    <r>
      <rPr>
        <b/>
        <sz val="11"/>
        <color theme="1"/>
        <rFont val="Arial"/>
        <family val="2"/>
      </rPr>
      <t>C.2.2.1.1.17.</t>
    </r>
    <r>
      <rPr>
        <sz val="11"/>
        <color theme="1"/>
        <rFont val="Arial"/>
        <family val="2"/>
      </rPr>
      <t xml:space="preserve"> Atenciones del fomento del autoempleo para desarrollar y ejecutar proyectos de emprendimiento a beneficio de las personas que son capacitadas en los CDC realizadas.</t>
    </r>
  </si>
  <si>
    <r>
      <rPr>
        <b/>
        <sz val="11"/>
        <color theme="1"/>
        <rFont val="Arial"/>
        <family val="2"/>
      </rPr>
      <t>PAFB:</t>
    </r>
    <r>
      <rPr>
        <sz val="11"/>
        <color theme="1"/>
        <rFont val="Arial"/>
        <family val="2"/>
      </rPr>
      <t xml:space="preserve"> Porcentaje de Atenciones del Fomento al autoempleo Brindadas</t>
    </r>
  </si>
  <si>
    <r>
      <rPr>
        <b/>
        <sz val="11"/>
        <color theme="1"/>
        <rFont val="Arial"/>
        <family val="2"/>
      </rPr>
      <t>A.2.2.1.1.17.1.</t>
    </r>
    <r>
      <rPr>
        <sz val="11"/>
        <color theme="1"/>
        <rFont val="Arial"/>
        <family val="2"/>
      </rPr>
      <t xml:space="preserve"> Realización de eventos que fomentan el autoempleo.</t>
    </r>
  </si>
  <si>
    <r>
      <rPr>
        <b/>
        <sz val="11"/>
        <color theme="1"/>
        <rFont val="Arial"/>
        <family val="2"/>
      </rPr>
      <t>PEAR:</t>
    </r>
    <r>
      <rPr>
        <sz val="11"/>
        <color theme="1"/>
        <rFont val="Arial"/>
        <family val="2"/>
      </rPr>
      <t xml:space="preserve"> Porcentaje de Eventos que fomentan el Autoempleo, Realizados.</t>
    </r>
  </si>
  <si>
    <r>
      <rPr>
        <b/>
        <sz val="11"/>
        <color theme="1"/>
        <rFont val="Arial"/>
        <family val="2"/>
      </rPr>
      <t xml:space="preserve">A.2.2.1.1.17.2. </t>
    </r>
    <r>
      <rPr>
        <sz val="11"/>
        <color theme="1"/>
        <rFont val="Arial"/>
        <family val="2"/>
      </rPr>
      <t>Implementación de  talleres  para el autoempleo para personas adultas mayores.</t>
    </r>
  </si>
  <si>
    <r>
      <rPr>
        <b/>
        <sz val="11"/>
        <color theme="1"/>
        <rFont val="Arial"/>
        <family val="2"/>
      </rPr>
      <t>PTAR:</t>
    </r>
    <r>
      <rPr>
        <sz val="11"/>
        <color theme="1"/>
        <rFont val="Arial"/>
        <family val="2"/>
      </rPr>
      <t xml:space="preserve"> Porcentaje de Talleres de capacitación para el Autoempleo Realizados.</t>
    </r>
  </si>
  <si>
    <r>
      <rPr>
        <b/>
        <sz val="11"/>
        <color theme="1"/>
        <rFont val="Arial"/>
        <family val="2"/>
      </rPr>
      <t>A.2.2.1.1.17.3.</t>
    </r>
    <r>
      <rPr>
        <sz val="11"/>
        <color theme="1"/>
        <rFont val="Arial"/>
        <family val="2"/>
      </rPr>
      <t xml:space="preserve"> Realización de servicios de habilitación y de mantenimiento del Centro de Emprendimiento y Desarrollo Humano para Personas Adultas Mayores.</t>
    </r>
  </si>
  <si>
    <r>
      <rPr>
        <b/>
        <sz val="11"/>
        <color theme="1"/>
        <rFont val="Arial"/>
        <family val="2"/>
      </rPr>
      <t>PSHMR:</t>
    </r>
    <r>
      <rPr>
        <sz val="11"/>
        <color theme="1"/>
        <rFont val="Arial"/>
        <family val="2"/>
      </rPr>
      <t xml:space="preserve"> Porcentaje de Servicios de Habilitación y de Mantenimiento Realizados.</t>
    </r>
  </si>
  <si>
    <r>
      <rPr>
        <b/>
        <sz val="11"/>
        <color theme="1"/>
        <rFont val="Arial"/>
        <family val="2"/>
      </rPr>
      <t xml:space="preserve">2.2.1.1.18. </t>
    </r>
    <r>
      <rPr>
        <sz val="11"/>
        <color theme="1"/>
        <rFont val="Arial"/>
        <family val="2"/>
      </rPr>
      <t>Atenciones a niñas y niños de 6 a 12 años inscritos en "La llave es la clave" que habitan zonas prioritarias con  actividades de aprendizaje, físicas, lúdicas, recreativas y de regularización, brindadas.</t>
    </r>
  </si>
  <si>
    <r>
      <rPr>
        <b/>
        <sz val="11"/>
        <color theme="1"/>
        <rFont val="Arial"/>
        <family val="2"/>
      </rPr>
      <t xml:space="preserve">PAPLCR: </t>
    </r>
    <r>
      <rPr>
        <sz val="11"/>
        <color theme="1"/>
        <rFont val="Arial"/>
        <family val="2"/>
      </rPr>
      <t>Porcentaje de Atenciones del Programa la Llave es la Clave Realizadas.</t>
    </r>
  </si>
  <si>
    <r>
      <rPr>
        <b/>
        <sz val="11"/>
        <color theme="1"/>
        <rFont val="Arial"/>
        <family val="2"/>
      </rPr>
      <t>A.2.2.1.1.18.1</t>
    </r>
    <r>
      <rPr>
        <sz val="11"/>
        <color theme="1"/>
        <rFont val="Arial"/>
        <family val="2"/>
      </rPr>
      <t xml:space="preserve"> Realización de Actividades de aprendizaje, físicas, lúdicas, recreativas y  de regularización a niñas y niños de "La llave es la clave" en zonas prioritarias.</t>
    </r>
  </si>
  <si>
    <r>
      <rPr>
        <b/>
        <sz val="11"/>
        <color theme="1"/>
        <rFont val="Arial"/>
        <family val="2"/>
      </rPr>
      <t xml:space="preserve">PAR: </t>
    </r>
    <r>
      <rPr>
        <sz val="11"/>
        <color theme="1"/>
        <rFont val="Arial"/>
        <family val="2"/>
      </rPr>
      <t>Porcentaje de Actividades  de aprendizaje, físicas, lúdicas, recreativas y  de regularización Realizadas.</t>
    </r>
  </si>
  <si>
    <r>
      <rPr>
        <b/>
        <sz val="11"/>
        <color theme="1"/>
        <rFont val="Arial"/>
        <family val="2"/>
      </rPr>
      <t>A.2.2.1.1.18.2.</t>
    </r>
    <r>
      <rPr>
        <sz val="11"/>
        <color theme="1"/>
        <rFont val="Arial"/>
        <family val="2"/>
      </rPr>
      <t xml:space="preserve"> Realización de cursos vacacionales a niñas y niños en zonas prioritarias.</t>
    </r>
  </si>
  <si>
    <r>
      <rPr>
        <b/>
        <sz val="11"/>
        <color theme="1"/>
        <rFont val="Arial"/>
        <family val="2"/>
      </rPr>
      <t>PCVI</t>
    </r>
    <r>
      <rPr>
        <sz val="11"/>
        <color theme="1"/>
        <rFont val="Arial"/>
        <family val="2"/>
      </rPr>
      <t>: Porcentaje de Cursos Vacacionales Impartidos.</t>
    </r>
  </si>
  <si>
    <r>
      <rPr>
        <b/>
        <sz val="11"/>
        <color theme="1"/>
        <rFont val="Arial"/>
        <family val="2"/>
      </rPr>
      <t>A.2.2.1.1.19.2.</t>
    </r>
    <r>
      <rPr>
        <sz val="11"/>
        <color theme="1"/>
        <rFont val="Arial"/>
        <family val="2"/>
      </rPr>
      <t xml:space="preserve"> Realización de atenciones en programas médicos especiales para las personas de atención prioritaria.</t>
    </r>
  </si>
  <si>
    <r>
      <rPr>
        <b/>
        <sz val="11"/>
        <color theme="1"/>
        <rFont val="Arial"/>
        <family val="2"/>
      </rPr>
      <t>A.2.2.1.1.19.3</t>
    </r>
    <r>
      <rPr>
        <sz val="11"/>
        <color theme="1"/>
        <rFont val="Arial"/>
        <family val="2"/>
      </rPr>
      <t xml:space="preserve"> Realización de atenciones de Salud Mental para la población benitojuarense.</t>
    </r>
  </si>
  <si>
    <r>
      <rPr>
        <b/>
        <sz val="11"/>
        <color theme="1"/>
        <rFont val="Arial"/>
        <family val="2"/>
      </rPr>
      <t>PASMO:</t>
    </r>
    <r>
      <rPr>
        <sz val="11"/>
        <color theme="1"/>
        <rFont val="Arial"/>
        <family val="2"/>
      </rPr>
      <t xml:space="preserve"> Porcentaje de Atenciones de Salud Mental Otorgados.</t>
    </r>
  </si>
  <si>
    <r>
      <rPr>
        <b/>
        <sz val="11"/>
        <color theme="1"/>
        <rFont val="Arial"/>
        <family val="2"/>
      </rPr>
      <t>C.2.2.1.1.20.</t>
    </r>
    <r>
      <rPr>
        <sz val="11"/>
        <color theme="1"/>
        <rFont val="Arial"/>
        <family val="2"/>
      </rPr>
      <t xml:space="preserve"> Servicios Integrales a personas con discapacidad o en riesgo potencial de presentarlo en el Centro de Rehabilitación Integral Municipal, brindados.
</t>
    </r>
    <r>
      <rPr>
        <b/>
        <sz val="11"/>
        <color theme="1"/>
        <rFont val="Arial"/>
        <family val="2"/>
      </rPr>
      <t xml:space="preserve">CRIM: </t>
    </r>
    <r>
      <rPr>
        <sz val="11"/>
        <color theme="1"/>
        <rFont val="Arial"/>
        <family val="2"/>
      </rPr>
      <t>Centro de Rehabilitación Integral Municipal.</t>
    </r>
  </si>
  <si>
    <r>
      <rPr>
        <b/>
        <sz val="11"/>
        <color theme="1"/>
        <rFont val="Arial"/>
        <family val="2"/>
      </rPr>
      <t>PSIB:</t>
    </r>
    <r>
      <rPr>
        <sz val="11"/>
        <color theme="1"/>
        <rFont val="Arial"/>
        <family val="2"/>
      </rPr>
      <t xml:space="preserve"> Porcentaje de Servicios Integrales en el CRIM, Brindados.</t>
    </r>
  </si>
  <si>
    <r>
      <rPr>
        <b/>
        <sz val="11"/>
        <color theme="1"/>
        <rFont val="Arial"/>
        <family val="2"/>
      </rPr>
      <t>A.2.2.1.1.20.3.</t>
    </r>
    <r>
      <rPr>
        <sz val="11"/>
        <color theme="1"/>
        <rFont val="Arial"/>
        <family val="2"/>
      </rPr>
      <t xml:space="preserve"> Realización de Servicios de Inclusión.</t>
    </r>
  </si>
  <si>
    <r>
      <rPr>
        <b/>
        <sz val="11"/>
        <color theme="1"/>
        <rFont val="Arial"/>
        <family val="2"/>
      </rPr>
      <t xml:space="preserve">PSIR: </t>
    </r>
    <r>
      <rPr>
        <sz val="11"/>
        <color theme="1"/>
        <rFont val="Arial"/>
        <family val="2"/>
      </rPr>
      <t>Porcentaje de Servicios de Inclusión Realizados.</t>
    </r>
  </si>
  <si>
    <r>
      <rPr>
        <b/>
        <sz val="11"/>
        <color theme="1"/>
        <rFont val="Arial"/>
        <family val="2"/>
      </rPr>
      <t>C.2.2.1.1.21</t>
    </r>
    <r>
      <rPr>
        <sz val="11"/>
        <color theme="1"/>
        <rFont val="Arial"/>
        <family val="2"/>
      </rPr>
      <t>. Planear, Coordinar, y Supervisar, Eventos y Actividades, que fomenten el Buen Trato en Familia y la Atención a las Personas Adultas Mayores realizadas.</t>
    </r>
  </si>
  <si>
    <r>
      <rPr>
        <b/>
        <sz val="11"/>
        <color theme="1"/>
        <rFont val="Arial"/>
        <family val="2"/>
      </rPr>
      <t>A.2.2.1.1.22.2</t>
    </r>
    <r>
      <rPr>
        <sz val="11"/>
        <color theme="1"/>
        <rFont val="Arial"/>
        <family val="2"/>
      </rPr>
      <t xml:space="preserve"> Realización de actividades culturales, deportivas y sociales en los diferentes club´s de personas adultas mayores para fomentar la sana convivencia entre sus integrantes.</t>
    </r>
  </si>
  <si>
    <r>
      <rPr>
        <b/>
        <sz val="11"/>
        <color theme="1"/>
        <rFont val="Arial"/>
        <family val="2"/>
      </rPr>
      <t>A.2.2.1.1.22.3</t>
    </r>
    <r>
      <rPr>
        <sz val="11"/>
        <color theme="1"/>
        <rFont val="Arial"/>
        <family val="2"/>
      </rPr>
      <t xml:space="preserve"> Realización de entrega de raciones de alimentos para las personas adultas mayores en la estancia de día y club de la esperanza.</t>
    </r>
  </si>
  <si>
    <r>
      <rPr>
        <b/>
        <sz val="11"/>
        <color theme="1"/>
        <rFont val="Arial"/>
        <family val="2"/>
      </rPr>
      <t>PRAE:</t>
    </r>
    <r>
      <rPr>
        <sz val="11"/>
        <color theme="1"/>
        <rFont val="Arial"/>
        <family val="2"/>
      </rPr>
      <t xml:space="preserve"> Porcentaje de Raciones Alimenticias Entregadas.</t>
    </r>
  </si>
  <si>
    <r>
      <rPr>
        <b/>
        <sz val="11"/>
        <color theme="1"/>
        <rFont val="Arial"/>
        <family val="2"/>
      </rPr>
      <t>C.2.2.1.1.23.</t>
    </r>
    <r>
      <rPr>
        <sz val="11"/>
        <color theme="1"/>
        <rFont val="Arial"/>
        <family val="2"/>
      </rPr>
      <t xml:space="preserve"> Servicios de alojamiento temporal en la Casa Transitoria "Grandes Corazones" a personas adultas mayores en estado de abandono realizadas.</t>
    </r>
  </si>
  <si>
    <r>
      <rPr>
        <b/>
        <sz val="11"/>
        <color theme="1"/>
        <rFont val="Arial"/>
        <family val="2"/>
      </rPr>
      <t>PAAMR:</t>
    </r>
    <r>
      <rPr>
        <sz val="11"/>
        <color theme="1"/>
        <rFont val="Arial"/>
        <family val="2"/>
      </rPr>
      <t xml:space="preserve"> Porcentaje de Atenciones a personas Adultas Mayores Realizadas.</t>
    </r>
  </si>
  <si>
    <r>
      <rPr>
        <b/>
        <sz val="11"/>
        <color theme="1"/>
        <rFont val="Arial"/>
        <family val="2"/>
      </rPr>
      <t>A.2.2.1.1.23.1.</t>
    </r>
    <r>
      <rPr>
        <sz val="11"/>
        <color theme="1"/>
        <rFont val="Arial"/>
        <family val="2"/>
      </rPr>
      <t xml:space="preserve"> Realización de actividades recreativas y lúdicas para las personas adultas mayores albergados en la Casa Transitoria.</t>
    </r>
  </si>
  <si>
    <r>
      <rPr>
        <b/>
        <sz val="11"/>
        <color theme="1"/>
        <rFont val="Arial"/>
        <family val="2"/>
      </rPr>
      <t>PARLR:</t>
    </r>
    <r>
      <rPr>
        <sz val="11"/>
        <color theme="1"/>
        <rFont val="Arial"/>
        <family val="2"/>
      </rPr>
      <t xml:space="preserve"> Porcentaje de Actividades Recreativas y Lúdicas Realizadas</t>
    </r>
  </si>
  <si>
    <r>
      <rPr>
        <b/>
        <sz val="11"/>
        <color theme="1"/>
        <rFont val="Arial"/>
        <family val="2"/>
      </rPr>
      <t>A.2.2.1.1.23.2.</t>
    </r>
    <r>
      <rPr>
        <sz val="11"/>
        <color theme="1"/>
        <rFont val="Arial"/>
        <family val="2"/>
      </rPr>
      <t xml:space="preserve"> Realización de servicios psicológicos,  nutricionales, jurídicos, de trabajo social para mejorar el bienestar físico, emocional y social de las personas adultas mayores ingresadas en la Casa Transitoria.  </t>
    </r>
  </si>
  <si>
    <r>
      <rPr>
        <b/>
        <sz val="11"/>
        <color theme="1"/>
        <rFont val="Arial"/>
        <family val="2"/>
      </rPr>
      <t xml:space="preserve">PSR: </t>
    </r>
    <r>
      <rPr>
        <sz val="11"/>
        <color theme="1"/>
        <rFont val="Arial"/>
        <family val="2"/>
      </rPr>
      <t>Porcentaje de</t>
    </r>
    <r>
      <rPr>
        <b/>
        <sz val="11"/>
        <color theme="1"/>
        <rFont val="Arial"/>
        <family val="2"/>
      </rPr>
      <t xml:space="preserve"> </t>
    </r>
    <r>
      <rPr>
        <sz val="11"/>
        <color theme="1"/>
        <rFont val="Arial"/>
        <family val="2"/>
      </rPr>
      <t xml:space="preserve">Servicios Psicológicos,  Nutricionales, Jurídicos, trabajo social , realizados.
</t>
    </r>
  </si>
  <si>
    <r>
      <rPr>
        <b/>
        <sz val="11"/>
        <color theme="1"/>
        <rFont val="Arial"/>
        <family val="2"/>
      </rPr>
      <t>A.2.2.1.1.23.3.</t>
    </r>
    <r>
      <rPr>
        <sz val="11"/>
        <color theme="1"/>
        <rFont val="Arial"/>
        <family val="2"/>
      </rPr>
      <t xml:space="preserve"> Realización de entrega de insumos de uso y consumo para las personas adultas mayores ingresadas a la Casa Transitoria "Grandes Corazones".</t>
    </r>
  </si>
  <si>
    <r>
      <rPr>
        <b/>
        <sz val="11"/>
        <color theme="1"/>
        <rFont val="Arial"/>
        <family val="2"/>
      </rPr>
      <t>PIUCE:</t>
    </r>
    <r>
      <rPr>
        <sz val="11"/>
        <color theme="1"/>
        <rFont val="Arial"/>
        <family val="2"/>
      </rPr>
      <t xml:space="preserve"> Porcentaje de Insumos de Uso y Consumo Entregados.</t>
    </r>
  </si>
  <si>
    <r>
      <rPr>
        <b/>
        <sz val="11"/>
        <color theme="1"/>
        <rFont val="Arial"/>
        <family val="2"/>
      </rPr>
      <t xml:space="preserve">C.2.2.1.1.24. </t>
    </r>
    <r>
      <rPr>
        <sz val="11"/>
        <color theme="1"/>
        <rFont val="Arial"/>
        <family val="2"/>
      </rPr>
      <t>Sensibilización con acciones  sobre buen trato de la no violencia dirigido a las familias benitojuareses realizadas.</t>
    </r>
  </si>
  <si>
    <r>
      <rPr>
        <b/>
        <sz val="11"/>
        <color theme="1"/>
        <rFont val="Arial"/>
        <family val="2"/>
      </rPr>
      <t>PSABR</t>
    </r>
    <r>
      <rPr>
        <sz val="11"/>
        <color theme="1"/>
        <rFont val="Arial"/>
        <family val="2"/>
      </rPr>
      <t>: Porcentaje de Sensibilizaciones con Acciones del Buen trato de la no violencia Realizadas.</t>
    </r>
  </si>
  <si>
    <r>
      <rPr>
        <b/>
        <sz val="11"/>
        <color theme="1"/>
        <rFont val="Arial"/>
        <family val="2"/>
      </rPr>
      <t>A.2.2.1.1.24.1.</t>
    </r>
    <r>
      <rPr>
        <sz val="11"/>
        <color theme="1"/>
        <rFont val="Arial"/>
        <family val="2"/>
      </rPr>
      <t xml:space="preserve"> Impartición de capacitaciones sobre el buen trato en familia para población en general.</t>
    </r>
  </si>
  <si>
    <r>
      <rPr>
        <b/>
        <sz val="11"/>
        <color theme="1"/>
        <rFont val="Arial"/>
        <family val="2"/>
      </rPr>
      <t>PCBTI</t>
    </r>
    <r>
      <rPr>
        <sz val="11"/>
        <color theme="1"/>
        <rFont val="Arial"/>
        <family val="2"/>
      </rPr>
      <t xml:space="preserve">: Porcentaje de Capacitaciones de Buen Trato Impartidas. </t>
    </r>
  </si>
  <si>
    <r>
      <rPr>
        <b/>
        <sz val="11"/>
        <color theme="1"/>
        <rFont val="Arial"/>
        <family val="2"/>
      </rPr>
      <t>A.2.2.1.1.24.2.</t>
    </r>
    <r>
      <rPr>
        <sz val="11"/>
        <color theme="1"/>
        <rFont val="Arial"/>
        <family val="2"/>
      </rPr>
      <t xml:space="preserve"> Realización de eventos que promueven el fortalecimiento de los valores y la integración familiar de los benitojuareses. </t>
    </r>
  </si>
  <si>
    <r>
      <rPr>
        <b/>
        <sz val="11"/>
        <color theme="1"/>
        <rFont val="Arial"/>
        <family val="2"/>
      </rPr>
      <t>PEFVIR:</t>
    </r>
    <r>
      <rPr>
        <sz val="11"/>
        <color theme="1"/>
        <rFont val="Arial"/>
        <family val="2"/>
      </rPr>
      <t xml:space="preserve"> Porcentaje de Eventos que promueven el Fortalecimiento de los Valores y la Integración familiar Realizados.</t>
    </r>
  </si>
  <si>
    <r>
      <t xml:space="preserve">F.  </t>
    </r>
    <r>
      <rPr>
        <sz val="11"/>
        <color theme="1"/>
        <rFont val="Calibri"/>
        <family val="2"/>
      </rPr>
      <t>2.2.1  Contribuir a cerrar las brechas de desigualdad reactivando y diversificando la economía y poner fin a la exclusión social para fortalecer a las familias y mejorar la calidad de vida de la población  mediantes mediante la atención a los grupos vulnerables otorgándoles asistencia, apoyo y protección para su desarrollo integral.</t>
    </r>
  </si>
  <si>
    <r>
      <t xml:space="preserve">C.2.2.1.1.1. </t>
    </r>
    <r>
      <rPr>
        <sz val="11"/>
        <color theme="1"/>
        <rFont val="Calibri"/>
        <family val="2"/>
        <scheme val="minor"/>
      </rPr>
      <t>Propuestas, políticas, acuerdos, planes y programas que en la Junta Directiva, Comités y Consejos fueron presentados.</t>
    </r>
  </si>
  <si>
    <r>
      <t xml:space="preserve">IGCU: </t>
    </r>
    <r>
      <rPr>
        <sz val="11"/>
        <color theme="1"/>
        <rFont val="Calibri"/>
        <family val="2"/>
        <scheme val="minor"/>
      </rPr>
      <t>Índice General de Competitividad Urbana</t>
    </r>
  </si>
  <si>
    <r>
      <t xml:space="preserve">C.2.2.1.1.8. </t>
    </r>
    <r>
      <rPr>
        <sz val="12"/>
        <color theme="1"/>
        <rFont val="Calibri"/>
        <family val="2"/>
        <scheme val="minor"/>
      </rPr>
      <t>Servicios de escuelas de tiempo completo con atención educativa, asistencial, psicológica, alimentaria, trabajo social y de salud  brindados</t>
    </r>
  </si>
  <si>
    <t>Este indicador se modificó como una tasa de variación de lo alcanzado respecto a lo programado en la actualización del Plan Municipal de Desarrollo 2021-2024.
El Instituto Mexicano para la Competitividad A. C. IMCO actualiza y publica las posiciones de los municipios con poblaciones superiores a 500,000 habitantes y menores a un millón, que corresponde a Cancún. En este trimestre la posición ocupada sigue siendo la misma disponible en 2023.
La tasa de variación en el avance trimestral fue de 25%, un valor positivo que indica que el porcentaje de variación en la posición coupada en el Índice General de Competitividad Urbana del IMCO se incrementó en lugar de disminuir respecto a lo esperado.
El avance anual en el segundo trimestr es igual al avance trimestral del segundo trimestre debido a que al aplicar la fórmula establecida en la Guía arroja el mismo resultado.</t>
  </si>
  <si>
    <t>PERÍODO QUE SE INFORMA: DEL 1 DE ENERO AL 31 DE DICIEMBRE 2024.</t>
  </si>
  <si>
    <r>
      <t xml:space="preserve">Meta Trimestral: </t>
    </r>
    <r>
      <rPr>
        <sz val="11"/>
        <rFont val="Calibri"/>
        <family val="2"/>
        <scheme val="minor"/>
      </rPr>
      <t xml:space="preserve">Se atendieron a 42,308,670 personas de los grupos en situación prioritaria del Municipio  de Benito Juárez reciben atención, asistencia, apoyo y protección para su desarrollo integral de los 37,519 programados, lo que representó un avance del 112.76% respecto a la meta trimestral programada. 
</t>
    </r>
    <r>
      <rPr>
        <b/>
        <sz val="11"/>
        <rFont val="Calibri"/>
        <family val="2"/>
        <scheme val="minor"/>
      </rPr>
      <t xml:space="preserve">
Meta Anual:  </t>
    </r>
    <r>
      <rPr>
        <sz val="11"/>
        <rFont val="Calibri"/>
        <family val="2"/>
        <scheme val="minor"/>
      </rPr>
      <t>Se atendieron a 185,929 personas de los grupos en situación prioritaria del Municipio  de Benito Juárez reciben atención, asistencia, apoyo y protección para su desarrollo integral de los 168,114 programados, lo que representó un avance anual acumulado del 110.60%.</t>
    </r>
  </si>
  <si>
    <r>
      <rPr>
        <b/>
        <sz val="11"/>
        <rFont val="Calibri"/>
        <family val="2"/>
        <scheme val="minor"/>
      </rPr>
      <t>Meta Trimestral</t>
    </r>
    <r>
      <rPr>
        <b/>
        <sz val="11"/>
        <color theme="1"/>
        <rFont val="Calibri"/>
        <family val="2"/>
        <scheme val="minor"/>
      </rPr>
      <t xml:space="preserve">: </t>
    </r>
    <r>
      <rPr>
        <sz val="11"/>
        <color theme="1"/>
        <rFont val="Calibri"/>
        <family val="2"/>
        <scheme val="minor"/>
      </rPr>
      <t xml:space="preserve">Se realizaron 13 propuestas políticas, acuerdos, planes y programas por la Junta Directiva aprobados de los 12 programados, lo que representó un avance del 108.33% respecto a la meta trimestral programada. 
</t>
    </r>
    <r>
      <rPr>
        <b/>
        <sz val="11"/>
        <color theme="1"/>
        <rFont val="Calibri"/>
        <family val="2"/>
        <scheme val="minor"/>
      </rPr>
      <t xml:space="preserve">
Meta Anual:  </t>
    </r>
    <r>
      <rPr>
        <sz val="11"/>
        <color theme="1"/>
        <rFont val="Calibri"/>
        <family val="2"/>
        <scheme val="minor"/>
      </rPr>
      <t>Se realizaron 50 propuestas políticas, acuerdos, planes y programas por la Junta Directiva aprobados de los 48 programados, lo que representó un avance anual acumulado del 104.17%.</t>
    </r>
  </si>
  <si>
    <r>
      <t xml:space="preserve">Meta Trimestral: </t>
    </r>
    <r>
      <rPr>
        <sz val="11"/>
        <color theme="1"/>
        <rFont val="Calibri"/>
        <family val="2"/>
        <scheme val="minor"/>
      </rPr>
      <t xml:space="preserve">Se realizaron 195  contratos, lineamientos, convenios, acuerdos y actas con empresas públicas y privadas, personas físicas, instituciones municipales, estatales, federales e internacionales, así como la realización de actos jurídicos para el cumplimiento de los objetivos del SMDIF de BJ., de los 211 programados, lo que representó un avance del 92.42% respecto a la meta trimestral programada.  </t>
    </r>
    <r>
      <rPr>
        <b/>
        <sz val="11"/>
        <color theme="1"/>
        <rFont val="Calibri"/>
        <family val="2"/>
        <scheme val="minor"/>
      </rPr>
      <t xml:space="preserve">
Meta Anual: </t>
    </r>
    <r>
      <rPr>
        <sz val="11"/>
        <color theme="1"/>
        <rFont val="Calibri"/>
        <family val="2"/>
        <scheme val="minor"/>
      </rPr>
      <t xml:space="preserve"> Se realizaron 751 contratos, lineamientos, convenios, acuerdos y actas con empresas públicas y privadas, personas físicas, instituciones municipales, estatales, federales e internacionales, así como la realización de actos jurídicos para el cumplimiento de los objetivos del SMDIF de BJ.,  de los 842 programados, lo que representó un avance anual acumulado del  89.19%.</t>
    </r>
  </si>
  <si>
    <r>
      <t xml:space="preserve">Meta Trimestral: </t>
    </r>
    <r>
      <rPr>
        <sz val="11"/>
        <color theme="1"/>
        <rFont val="Calibri"/>
        <family val="2"/>
        <scheme val="minor"/>
      </rPr>
      <t xml:space="preserve">Se realizaron 260 actividades culturales, deportivas y sociales en los diferentes club´s de personas adultas mayores para fomentar la sana convivencia entre sus integrantes, de las 515 programadas, lo que representó un avance del 50.49% respecto a la meta trimestral programada. Debido a las festividades decembrinas muchos adultos mayores dejan de asistir a las actividades culturales y sociales por diversos motivos por lo que no se pudo llegar a la meta programada.
</t>
    </r>
    <r>
      <rPr>
        <b/>
        <sz val="11"/>
        <color theme="1"/>
        <rFont val="Calibri"/>
        <family val="2"/>
        <scheme val="minor"/>
      </rPr>
      <t>Meta Anual:</t>
    </r>
    <r>
      <rPr>
        <sz val="11"/>
        <color theme="1"/>
        <rFont val="Calibri"/>
        <family val="2"/>
        <scheme val="minor"/>
      </rPr>
      <t xml:space="preserve">Se realizaron 448 actividades culturales, deportivas y sociales en los diferentes club´s de personas adultas mayores para fomentar la sana convivencia entre sus integrantes de las 2,015 programadas, lo que representó un avance anual acumulado del 60.15%. </t>
    </r>
  </si>
  <si>
    <r>
      <t>Meta Trimestral:</t>
    </r>
    <r>
      <rPr>
        <sz val="11"/>
        <color theme="1"/>
        <rFont val="Calibri"/>
        <family val="2"/>
        <scheme val="minor"/>
      </rPr>
      <t xml:space="preserve"> Se realizaron 1,807 entregas de raciones de alimentos para las personas adultas mayores en la estancia de día y club de la esperanza, de los 1,950 programados, lo que representó un avance del 92.67% respecto a la meta trimestral programada.
</t>
    </r>
    <r>
      <rPr>
        <b/>
        <sz val="11"/>
        <color theme="1"/>
        <rFont val="Calibri"/>
        <family val="2"/>
        <scheme val="minor"/>
      </rPr>
      <t>Meta Anual:</t>
    </r>
    <r>
      <rPr>
        <sz val="11"/>
        <color theme="1"/>
        <rFont val="Calibri"/>
        <family val="2"/>
        <scheme val="minor"/>
      </rPr>
      <t xml:space="preserve"> Se realizaron 2,345 entregas de raciones de alimentos para las personas adultas mayores en la estancia de día y club de la esperanza de las 7,500 programadas, lo que representó un avance anual acumulado del 80.33%. </t>
    </r>
  </si>
  <si>
    <r>
      <t>Meta Trimestral:</t>
    </r>
    <r>
      <rPr>
        <sz val="11"/>
        <color theme="1"/>
        <rFont val="Calibri"/>
        <family val="2"/>
        <scheme val="minor"/>
      </rPr>
      <t xml:space="preserve"> Se realizaron 6 Servicios de alojamiento temporal en la Casa Transitoria "Grandes Corazones" a personas adultas mayores en estado de abandono, de las 12 programadas, lo que representó un avance del 50.00% respecto a la meta trimestral programada. No se alcanzo la meta debido a que no se detectaron o canalizaron por otras instancias adultos mayores en estado de abandono.
</t>
    </r>
    <r>
      <rPr>
        <b/>
        <sz val="11"/>
        <color theme="1"/>
        <rFont val="Calibri"/>
        <family val="2"/>
        <scheme val="minor"/>
      </rPr>
      <t>Meta Anual:</t>
    </r>
    <r>
      <rPr>
        <sz val="11"/>
        <color theme="1"/>
        <rFont val="Calibri"/>
        <family val="2"/>
        <scheme val="minor"/>
      </rPr>
      <t xml:space="preserve"> Se realizaron 12 Servicios de alojamiento temporal en la Casa Transitoria "Grandes Corazones" a personas adultas mayores en estado de abandono de los 44 programados, lo que representó un avance anual acumulado del 54.55%.</t>
    </r>
  </si>
  <si>
    <r>
      <t>Meta Trimestral:</t>
    </r>
    <r>
      <rPr>
        <sz val="11"/>
        <color theme="1"/>
        <rFont val="Calibri"/>
        <family val="2"/>
        <scheme val="minor"/>
      </rPr>
      <t xml:space="preserve"> Se realizaron 64 actividades recreativas y lúdicas para las personas adultas mayores albergados en la Casa Transitoria, de las 60 programadas, lo que representó un avance del 106.67% respecto a la meta trimestral programada. 
</t>
    </r>
    <r>
      <rPr>
        <b/>
        <sz val="11"/>
        <color theme="1"/>
        <rFont val="Calibri"/>
        <family val="2"/>
        <scheme val="minor"/>
      </rPr>
      <t>Meta Anual:</t>
    </r>
    <r>
      <rPr>
        <sz val="11"/>
        <color theme="1"/>
        <rFont val="Calibri"/>
        <family val="2"/>
        <scheme val="minor"/>
      </rPr>
      <t xml:space="preserve"> Se realizaron 61 actividades recreativas y lúdicas para las personas adultas mayores albergados en la Casa Transitoria de las  260 programadas, lo que representó un avance anual acumulado del 78.85%.</t>
    </r>
  </si>
  <si>
    <r>
      <t xml:space="preserve">Meta Trimestral: </t>
    </r>
    <r>
      <rPr>
        <sz val="11"/>
        <color theme="1"/>
        <rFont val="Calibri"/>
        <family val="2"/>
        <scheme val="minor"/>
      </rPr>
      <t xml:space="preserve">Se realizaron 153 servicios psicológicos,  nutricionales, jurídicos, de trabajo social para mejorar el bienestar físico, emocional y social de las personas adultas mayores ingresadas en la Casa Transitoria, de las 135 programadas, lo que representó un avance del 113.33% respecto a la meta trimestral programada. El incremento durante este trimestre se debe a que las personas adultas mayores que ingresan tienen una permanencia mas prolongada por falta de red de apoyo o seguimiento.
</t>
    </r>
    <r>
      <rPr>
        <b/>
        <sz val="11"/>
        <color theme="1"/>
        <rFont val="Calibri"/>
        <family val="2"/>
        <scheme val="minor"/>
      </rPr>
      <t>Meta Anual:</t>
    </r>
    <r>
      <rPr>
        <sz val="11"/>
        <color theme="1"/>
        <rFont val="Calibri"/>
        <family val="2"/>
        <scheme val="minor"/>
      </rPr>
      <t xml:space="preserve">  Se realizaron 165 servicios psicológicos,  nutricionales, jurídicos, de trabajo social para mejorar el bienestar físico, emocional y social de las personas adultas mayores ingresadas en la Casa Transitoria de las  510 programadas, lo que representó un avance anual acumulado del 86.47%.  </t>
    </r>
  </si>
  <si>
    <r>
      <t>Meta Trimestral:</t>
    </r>
    <r>
      <rPr>
        <sz val="11"/>
        <color theme="1"/>
        <rFont val="Calibri"/>
        <family val="2"/>
        <scheme val="minor"/>
      </rPr>
      <t xml:space="preserve"> Se realizaron 3,881 entregas de insumos de uso y consumo para las personas adultas mayores ingresadas a la Casa Transitoria "Grandes Corazones", de los 2,845 programados, lo que representó un avance del 136.41% respecto a la meta trimestral programada. El incremento durante este trimestre se debe a que las personas adultas mayores que ingresan tienen una permanencia mas prolongada por falta de red de apoyo o seguimiento.
</t>
    </r>
    <r>
      <rPr>
        <b/>
        <sz val="11"/>
        <color theme="1"/>
        <rFont val="Calibri"/>
        <family val="2"/>
        <scheme val="minor"/>
      </rPr>
      <t>Meta Anual:</t>
    </r>
    <r>
      <rPr>
        <sz val="11"/>
        <color theme="1"/>
        <rFont val="Calibri"/>
        <family val="2"/>
        <scheme val="minor"/>
      </rPr>
      <t xml:space="preserve"> Se realizaron 3,272 entregas de insumos de uso y consumo para las personas adultas mayores ingresadas a la Casa Transitoria "Grandes Corazones" de los 11,350 programadas, lo que representó un avance anual acumulado del 78.98%.</t>
    </r>
  </si>
  <si>
    <r>
      <t>Meta Trimestral:</t>
    </r>
    <r>
      <rPr>
        <sz val="11"/>
        <color theme="1"/>
        <rFont val="Calibri"/>
        <family val="2"/>
        <scheme val="minor"/>
      </rPr>
      <t xml:space="preserve"> Se realizaron 1,869 sensibilizaciones con acciones  sobre buen trato de la no violencia dirigido a las familias benitojuareses, de los 1,500 programados, lo que representó un avance del 124.60% respecto a la meta trimestral programada. Durante este trimestre se registro un incremento en los resultados debido a la aplicación del nuevo proyecto PREVENTUR, lo que permitió avanzar en el cumplimiento de los objetivos establecidos.
</t>
    </r>
    <r>
      <rPr>
        <b/>
        <sz val="11"/>
        <color theme="1"/>
        <rFont val="Calibri"/>
        <family val="2"/>
        <scheme val="minor"/>
      </rPr>
      <t xml:space="preserve">
Meta Anual:</t>
    </r>
    <r>
      <rPr>
        <sz val="11"/>
        <color theme="1"/>
        <rFont val="Calibri"/>
        <family val="2"/>
        <scheme val="minor"/>
      </rPr>
      <t xml:space="preserve"> Se realizaron 700 Sensibilizaciones con acciones  sobre buen trato de la no violencia dirigido a las familias benitojuareses de las 6,000 programadas, lo que representó un avance anual acumulado del 74.38%.</t>
    </r>
  </si>
  <si>
    <r>
      <t>Meta Trimestral:</t>
    </r>
    <r>
      <rPr>
        <sz val="11"/>
        <color theme="1"/>
        <rFont val="Calibri"/>
        <family val="2"/>
        <scheme val="minor"/>
      </rPr>
      <t xml:space="preserve"> Se realizaron 40 Imparticiones de capacitaciones sobre el buen trato en familia para población en general, de las 18 programadas, lo que representó un avance del 222.22% respecto a la meta trimestral programada. Se supero la meta debido a la creciente solicitud de pláticas en instituciones educativas tanto públicas como privadas.Se registro un incremento en los resultados debido a la aplicación del nuevo proyecto PREVENTUR, además se incrementó el número de pláticas impartidas debido a solicitudes adicionales de las escuelas Rosaura Zapata, Pestalozzi, río Hondo y Manatial.
</t>
    </r>
    <r>
      <rPr>
        <b/>
        <sz val="11"/>
        <color theme="1"/>
        <rFont val="Calibri"/>
        <family val="2"/>
        <scheme val="minor"/>
      </rPr>
      <t xml:space="preserve">
Meta Anual:</t>
    </r>
    <r>
      <rPr>
        <sz val="11"/>
        <color theme="1"/>
        <rFont val="Calibri"/>
        <family val="2"/>
        <scheme val="minor"/>
      </rPr>
      <t xml:space="preserve"> Se realizaron 20 Imparticiones de capacitaciones sobre el buen trato en familia para población en general de las 72 programadas, lo que representó un avance anual acumulado del 116.67%.</t>
    </r>
  </si>
  <si>
    <r>
      <t>Meta Trimestral:</t>
    </r>
    <r>
      <rPr>
        <sz val="11"/>
        <color theme="1"/>
        <rFont val="Calibri"/>
        <family val="2"/>
        <scheme val="minor"/>
      </rPr>
      <t xml:space="preserve">  Se realizaron 1 eventos que promueve el fortalecimiento de los valores y la integración familiar de los benitojuareses, de los 2 programados, lo que representó un avance del 50.00% respecto a la meta trimestral programada. Debido a la cancelación del evento programado para el 12 de noviembre en el Hotel Hampton inn by Hilton bo se alcanzo la meta programada.
</t>
    </r>
    <r>
      <rPr>
        <b/>
        <sz val="11"/>
        <color theme="1"/>
        <rFont val="Calibri"/>
        <family val="2"/>
        <scheme val="minor"/>
      </rPr>
      <t>Meta Anual:</t>
    </r>
    <r>
      <rPr>
        <sz val="11"/>
        <color theme="1"/>
        <rFont val="Calibri"/>
        <family val="2"/>
        <scheme val="minor"/>
      </rPr>
      <t xml:space="preserve"> Se realizaron 2 eventos que promueven el fortalecimiento de los valores y la integración familiar de los benitojuareses de las 8 programadas, lo que representó un avance anual acumulado del 75.00%. </t>
    </r>
  </si>
  <si>
    <r>
      <rPr>
        <b/>
        <sz val="11"/>
        <rFont val="Calibri"/>
        <family val="2"/>
        <scheme val="minor"/>
      </rPr>
      <t xml:space="preserve">Meta Trimestral: </t>
    </r>
    <r>
      <rPr>
        <sz val="11"/>
        <color theme="1"/>
        <rFont val="Calibri"/>
        <family val="2"/>
        <scheme val="minor"/>
      </rPr>
      <t xml:space="preserve">Se realizaron 201  actividades de representación, coordinación, gestión, vinculación y supervisión por parte de la Dirección General del  SMDIF de BJ, de los 200 programados, lo que representó un avance del 100.50% respecto a la meta trimestral programada.
</t>
    </r>
    <r>
      <rPr>
        <b/>
        <sz val="11"/>
        <color theme="1"/>
        <rFont val="Calibri"/>
        <family val="2"/>
        <scheme val="minor"/>
      </rPr>
      <t xml:space="preserve">
Meta Anual:  </t>
    </r>
    <r>
      <rPr>
        <sz val="11"/>
        <color theme="1"/>
        <rFont val="Calibri"/>
        <family val="2"/>
        <scheme val="minor"/>
      </rPr>
      <t>Se realizaron 844 actividades de representación, coordinación, gestión, vinculación y supervisión por parte de la Dirección General del SMDIF de BJ, los 836 programados, lo que representó un avance anual acumulado del 100.96%.</t>
    </r>
  </si>
  <si>
    <r>
      <t xml:space="preserve">Meta Trimestral: </t>
    </r>
    <r>
      <rPr>
        <sz val="11"/>
        <color theme="1"/>
        <rFont val="Calibri"/>
        <family val="2"/>
        <scheme val="minor"/>
      </rPr>
      <t xml:space="preserve">Se realizaron 49  Procesos de Transparencia, Acceso a la Información Pública, Protección de Datos Personales, Archivo y Gestión Documental, y Cuentas Claras, de los 49 programados, lo que representó un avance del 100.00% respecto a la meta trimestral programada. </t>
    </r>
    <r>
      <rPr>
        <b/>
        <sz val="11"/>
        <color theme="1"/>
        <rFont val="Calibri"/>
        <family val="2"/>
        <scheme val="minor"/>
      </rPr>
      <t xml:space="preserve">
Meta Anual: </t>
    </r>
    <r>
      <rPr>
        <sz val="11"/>
        <color theme="1"/>
        <rFont val="Calibri"/>
        <family val="2"/>
        <scheme val="minor"/>
      </rPr>
      <t xml:space="preserve"> Se realizaron 217 Procesos de Transparencia, Acceso a la Información Pública, Protección de Datos Personales, Archivo y Gestión Documental, y Cuentas Claras  de los 192 programados, lo que representó un avance anual acumulado del  113.02%.</t>
    </r>
  </si>
  <si>
    <r>
      <t xml:space="preserve">Meta Trimestral: </t>
    </r>
    <r>
      <rPr>
        <sz val="11"/>
        <color theme="1"/>
        <rFont val="Calibri"/>
        <family val="2"/>
        <scheme val="minor"/>
      </rPr>
      <t>Se realizaron 84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los 84 programados, lo que representó un avance del 100.00% respecto a la meta trimestral programada.</t>
    </r>
    <r>
      <rPr>
        <b/>
        <sz val="11"/>
        <color theme="1"/>
        <rFont val="Calibri"/>
        <family val="2"/>
        <scheme val="minor"/>
      </rPr>
      <t xml:space="preserve">
Meta Anual: </t>
    </r>
    <r>
      <rPr>
        <sz val="11"/>
        <color theme="1"/>
        <rFont val="Calibri"/>
        <family val="2"/>
        <scheme val="minor"/>
      </rPr>
      <t>Se realizaron 321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321 programadas, lo que representó un avance anual acumulado del 100.00%.</t>
    </r>
  </si>
  <si>
    <r>
      <t>Meta Trimestral:</t>
    </r>
    <r>
      <rPr>
        <sz val="11"/>
        <color theme="1"/>
        <rFont val="Calibri"/>
        <family val="2"/>
        <scheme val="minor"/>
      </rPr>
      <t xml:space="preserve"> Se realizaron 30 informes de planeación, programación, seguimiento, evaluación y rendición de cuentas alineados al modelo de Presupuesto Basado en Resultados y del Sistema de Evaluación del Desempeño, de los 30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120 informes de planeación, programación, seguimiento, evaluación y rendición de cuentas alineados al modelo de Presupuesto Basado en Resultados y del Sistema de Evaluación del Desempeño de las 120 programadas, lo que representó un avance anual acumulado del  100.00%.</t>
    </r>
  </si>
  <si>
    <r>
      <t xml:space="preserve">Meta Trimestral: </t>
    </r>
    <r>
      <rPr>
        <sz val="11"/>
        <color theme="1"/>
        <rFont val="Calibri"/>
        <family val="2"/>
        <scheme val="minor"/>
      </rPr>
      <t>Se realizaron 266  difusiones de los Programas y Acciones del Sistema Municipal DIF Benito Juárez, de los 270 programados, lo que representó un avance del 98.52% respecto a la meta trimestral programada.</t>
    </r>
    <r>
      <rPr>
        <b/>
        <sz val="11"/>
        <color theme="1"/>
        <rFont val="Calibri"/>
        <family val="2"/>
        <scheme val="minor"/>
      </rPr>
      <t xml:space="preserve">
Meta Anual: </t>
    </r>
    <r>
      <rPr>
        <sz val="11"/>
        <color theme="1"/>
        <rFont val="Calibri"/>
        <family val="2"/>
        <scheme val="minor"/>
      </rPr>
      <t>Se realizaron 730 Difusiones de los Programas y Acciones del Sistema Municipal DIF de Benito Juárez de las 660 programadas, lo que representó un avance anual acumulado del  110.61%.</t>
    </r>
  </si>
  <si>
    <r>
      <t xml:space="preserve">Meta Trimestral: </t>
    </r>
    <r>
      <rPr>
        <sz val="11"/>
        <color theme="1"/>
        <rFont val="Calibri"/>
        <family val="2"/>
        <scheme val="minor"/>
      </rPr>
      <t>Se realizaron 116  Atenciones a las solicitudes de logística para los eventos institucionales del SMDIF BJ, así como municipales y estatales, de los 90 programados, lo que representó un avance del 128.89% respecto a la meta trimestral programada. Se superó la meta trimestral debido a que impartieron platicas, talleres, cursos de invierno y posadas navideñas realizadas por las diferentes Direcciones y Coordinaciones de la institución las cuales no estaban programados y se realizo el montaje para su realización.</t>
    </r>
    <r>
      <rPr>
        <b/>
        <sz val="11"/>
        <color theme="1"/>
        <rFont val="Calibri"/>
        <family val="2"/>
        <scheme val="minor"/>
      </rPr>
      <t xml:space="preserve">
Meta Anual:</t>
    </r>
    <r>
      <rPr>
        <sz val="11"/>
        <color theme="1"/>
        <rFont val="Calibri"/>
        <family val="2"/>
        <scheme val="minor"/>
      </rPr>
      <t xml:space="preserve"> Se realizaron 480 Difusiones de los Programas y Acciones del Sistema Municipal DIF de Benito Juárez de las 420 programadas, lo que representó un avance anual acumulado del  114.29%.</t>
    </r>
  </si>
  <si>
    <r>
      <t>Meta Trimestral:</t>
    </r>
    <r>
      <rPr>
        <sz val="11"/>
        <color theme="1"/>
        <rFont val="Calibri"/>
        <family val="2"/>
        <scheme val="minor"/>
      </rPr>
      <t xml:space="preserve"> Se realizaron 16  Planeaciones y coordinación de la calendarización de las actividades del Patronato y el Voluntariado, en coordinación con la Dirección General.  Representación e interrelación con  autoridades, organismos, entre otros, para llevar a cabo gestiones y mesas de trabajo, de los 17 programados, lo que representó un avance del 94.12% respecto a la meta trimestral programada. 
</t>
    </r>
    <r>
      <rPr>
        <b/>
        <sz val="11"/>
        <color theme="1"/>
        <rFont val="Calibri"/>
        <family val="2"/>
        <scheme val="minor"/>
      </rPr>
      <t>Meta Anual:</t>
    </r>
    <r>
      <rPr>
        <sz val="11"/>
        <color theme="1"/>
        <rFont val="Calibri"/>
        <family val="2"/>
        <scheme val="minor"/>
      </rPr>
      <t xml:space="preserve"> Se realizaron 67  Planeaciones y coordinación de la calendarización de las actividades del Patronato y el Voluntariado, en coordinación con la Dirección General.  Representación e interrelación con  autoridades, organismos, entre otros, para llevar a cabo gestiones y mesas de trabajo, de los 61 programados, lo que representó un avance anual acumulado del  109.84%.</t>
    </r>
  </si>
  <si>
    <r>
      <t>Meta Trimestral:</t>
    </r>
    <r>
      <rPr>
        <sz val="11"/>
        <color theme="1"/>
        <rFont val="Calibri"/>
        <family val="2"/>
        <scheme val="minor"/>
      </rPr>
      <t xml:space="preserve"> Se realizaron 39 Procuración de apoyos económicos, donativos y de recursos, mediante gestiones del Voluntariado ante instituciones públicas, privadas, asociaciones, entre otros, así como la organización de eventos para coadyuvar al mejoramiento de los programas y servicios del SMDIF BJ, de los 21 programados, lo que representó un avance del 185.71% respecto a la meta trimestral programada. Se superó la meta programada para este trimestre debido a la activa participación de las voluntarias que nos donan. 
</t>
    </r>
    <r>
      <rPr>
        <b/>
        <sz val="11"/>
        <color theme="1"/>
        <rFont val="Calibri"/>
        <family val="2"/>
        <scheme val="minor"/>
      </rPr>
      <t>Meta Anual:</t>
    </r>
    <r>
      <rPr>
        <sz val="11"/>
        <color theme="1"/>
        <rFont val="Calibri"/>
        <family val="2"/>
        <scheme val="minor"/>
      </rPr>
      <t xml:space="preserve"> Se realizaron 115 Procuración de apoyos económicos, donativos y de recursos, mediante gestiones del Voluntariado ante instituciones públicas, privadas, asociaciones, entre otros, así como la organización de eventos para coadyuvar al mejoramiento de los programas y servicios del SMDIF BJ, de los 77 programados, lo que representó un avance anual acumulado del  149.35%.</t>
    </r>
  </si>
  <si>
    <r>
      <t xml:space="preserve">Meta Trimestral: </t>
    </r>
    <r>
      <rPr>
        <sz val="11"/>
        <color theme="1"/>
        <rFont val="Calibri"/>
        <family val="2"/>
        <scheme val="minor"/>
      </rPr>
      <t xml:space="preserve">Se realizaron 4,257  Servicios y apoyos de asistencia social a los sujetos y grupos de atención prioritaria del municipio de Benito Juárez, de los 3,810 programados, lo que representó un avance del 111.73% respecto a la meta trimestral programada. </t>
    </r>
    <r>
      <rPr>
        <b/>
        <sz val="11"/>
        <color theme="1"/>
        <rFont val="Calibri"/>
        <family val="2"/>
        <scheme val="minor"/>
      </rPr>
      <t xml:space="preserve">
Meta Anual: </t>
    </r>
    <r>
      <rPr>
        <sz val="11"/>
        <color theme="1"/>
        <rFont val="Calibri"/>
        <family val="2"/>
        <scheme val="minor"/>
      </rPr>
      <t>Se realizaron 17,762  Servicios y apoyos de asistencia social a los sujetos y grupos de atención prioritaria del municipio de Benito Juárez, de las 17,199 programadas, lo que representó un avance anual acumulado del 103.27%.</t>
    </r>
  </si>
  <si>
    <r>
      <t xml:space="preserve">Meta Trimestral: </t>
    </r>
    <r>
      <rPr>
        <sz val="11"/>
        <color theme="1"/>
        <rFont val="Calibri"/>
        <family val="2"/>
        <scheme val="minor"/>
      </rPr>
      <t>Se realizaron 676 Entrega de apoyos de asistencia social  a personas de atención prioritaria, de los 570 programados, lo que representó un avance del 118.60% respecto a la meta trimestral programada. Se superó la meta programada para este trimestre debido al aumento en la donación de pan que se entrega a la ciudadanía y las despensas de CDC.</t>
    </r>
    <r>
      <rPr>
        <b/>
        <sz val="11"/>
        <color theme="1"/>
        <rFont val="Calibri"/>
        <family val="2"/>
        <scheme val="minor"/>
      </rPr>
      <t xml:space="preserve">
Meta Anual: </t>
    </r>
    <r>
      <rPr>
        <sz val="11"/>
        <color theme="1"/>
        <rFont val="Calibri"/>
        <family val="2"/>
        <scheme val="minor"/>
      </rPr>
      <t xml:space="preserve">Se realizaron 2,715 Entrega de apoyos de asistencia social  a personas de atención prioritaria de las 2,700 programadas, lo que representó un avance anual acumulado del 100.56%. </t>
    </r>
  </si>
  <si>
    <r>
      <t xml:space="preserve">Meta Trimestral: </t>
    </r>
    <r>
      <rPr>
        <sz val="11"/>
        <color theme="1"/>
        <rFont val="Calibri"/>
        <family val="2"/>
        <scheme val="minor"/>
      </rPr>
      <t>Se realizaron 121  estudios socioeconómicos  a personas de atención prioritaria, de los 270 programados, lo que representó un avance del 44.81% respecto a la meta trimestral programada. No se logró la meta programada para este trimestre debido a que no tuvimos campañas para la entrega de apoyos funcionales por lo cual no se generaron los estudios socioeconómicos correspondientes.</t>
    </r>
    <r>
      <rPr>
        <b/>
        <sz val="11"/>
        <color theme="1"/>
        <rFont val="Calibri"/>
        <family val="2"/>
        <scheme val="minor"/>
      </rPr>
      <t xml:space="preserve">
Meta Anual: </t>
    </r>
    <r>
      <rPr>
        <sz val="11"/>
        <color theme="1"/>
        <rFont val="Calibri"/>
        <family val="2"/>
        <scheme val="minor"/>
      </rPr>
      <t xml:space="preserve">Se realizaron 761 estudios socioeconómicos a personas de atención prioritaria de las 1,199 programadas, lo que representó un avance anual acumulado del 63.47%. </t>
    </r>
  </si>
  <si>
    <r>
      <t xml:space="preserve">Meta Trimestral: </t>
    </r>
    <r>
      <rPr>
        <sz val="11"/>
        <color theme="1"/>
        <rFont val="Calibri"/>
        <family val="2"/>
        <scheme val="minor"/>
      </rPr>
      <t xml:space="preserve">Se realizaron 3,460 orientaciones de los trámites y servicios a las y los usuarios que acuden al SMDIF BJ y atenciones en general, de los 2,970 programados, lo que representó un avance del 116.50% respecto a la meta trimestral programada. Se supero la meta debido a que se brindaron más orientaciónes y atenciones de las programadas. </t>
    </r>
    <r>
      <rPr>
        <b/>
        <sz val="11"/>
        <color theme="1"/>
        <rFont val="Calibri"/>
        <family val="2"/>
        <scheme val="minor"/>
      </rPr>
      <t xml:space="preserve">
Meta Anual: </t>
    </r>
    <r>
      <rPr>
        <sz val="11"/>
        <color theme="1"/>
        <rFont val="Calibri"/>
        <family val="2"/>
        <scheme val="minor"/>
      </rPr>
      <t xml:space="preserve">Se realizaron 14,287  recepciones y se brindaron orientaciones de los trámites y servicios a las y los usuarios que acuden al SMDIF BJ y atenciones en general de las 13,300 programadas, lo que representó un avance anual acumulado del 107.42%. </t>
    </r>
  </si>
  <si>
    <r>
      <t>Meta Trimestral:</t>
    </r>
    <r>
      <rPr>
        <sz val="11"/>
        <color theme="1"/>
        <rFont val="Calibri"/>
        <family val="2"/>
        <scheme val="minor"/>
      </rPr>
      <t xml:space="preserve"> Se realizaron 1,970   Procedimientos administrativos para las diferentes Unidades Administrativas del SMDIF BJ, de los 2,768 programados, lo que representó un avance del 71.17% respecto a la meta trimestral programada. No se alcanzo la meta debido a que por el cierre de año baja la operatividad y son menos los proedimientos administrativos que se realizan.
</t>
    </r>
    <r>
      <rPr>
        <b/>
        <sz val="11"/>
        <color theme="1"/>
        <rFont val="Calibri"/>
        <family val="2"/>
        <scheme val="minor"/>
      </rPr>
      <t>Meta Anual:</t>
    </r>
    <r>
      <rPr>
        <sz val="11"/>
        <color theme="1"/>
        <rFont val="Calibri"/>
        <family val="2"/>
        <scheme val="minor"/>
      </rPr>
      <t xml:space="preserve"> Se realizaron 10,889  procedimientos administrativos para las diferentes Unidades Administrativas del SMDIF de BJ  de las 11,074 programadas, lo que representó un avance anual acumulado del  98.33%.</t>
    </r>
  </si>
  <si>
    <r>
      <t>Meta Trimestral:</t>
    </r>
    <r>
      <rPr>
        <sz val="11"/>
        <color theme="1"/>
        <rFont val="Calibri"/>
        <family val="2"/>
        <scheme val="minor"/>
      </rPr>
      <t xml:space="preserve"> Se realizaron 25 reportes contables, presupuestarios y financieros para la integración de la cuenta pública de los 25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realizaron 100 reportes contables, presupuestarios y financieros para la integración de la cuenta pública de las 100 programadas, lo que representó un avance anual acumulado del  100.00%.</t>
    </r>
  </si>
  <si>
    <r>
      <t>Meta Trimestral:</t>
    </r>
    <r>
      <rPr>
        <sz val="11"/>
        <color theme="1"/>
        <rFont val="Calibri"/>
        <family val="2"/>
        <scheme val="minor"/>
      </rPr>
      <t xml:space="preserve"> Se realizaron 667  cédulas nominales quincenales por medio de un control de incidencias, de las 243 programadas, lo que representó un avance del 274.49% respecto a la meta trimestral programada. Se supero la meta debido que en el mes de diciembre la mayoría del personal del DIF sale de vacaciones y otros piden permiso sin goce de sueldo.s.
</t>
    </r>
    <r>
      <rPr>
        <b/>
        <sz val="11"/>
        <color theme="1"/>
        <rFont val="Calibri"/>
        <family val="2"/>
        <scheme val="minor"/>
      </rPr>
      <t>Meta Anual:</t>
    </r>
    <r>
      <rPr>
        <sz val="11"/>
        <color theme="1"/>
        <rFont val="Calibri"/>
        <family val="2"/>
        <scheme val="minor"/>
      </rPr>
      <t xml:space="preserve"> Se realizaron 1,738 Capacitaciones internas al personal de conformidad a la legislación aplicable en el Sistema Municipal DIF Benito Juárez de las 1,975 programadas, lo que representó un avance anual acumulado  del  171.57%.</t>
    </r>
  </si>
  <si>
    <r>
      <t>Meta Trimestral:</t>
    </r>
    <r>
      <rPr>
        <sz val="11"/>
        <color theme="1"/>
        <rFont val="Calibri"/>
        <family val="2"/>
        <scheme val="minor"/>
      </rPr>
      <t xml:space="preserve"> Se realizaron 0 Capacitaciones internas al personal de conformidad a la legislación aplicable en el Sistema Municipal DIF Benito Juárez, de las 493 programadas, lo que representó un avance del 0% respecto a la meta trimestral programada. La meta no fue superada debido a que con base en la operatividad de la institución fueron impartidos los cursos, de acuerdo con las necesidades de cada área llegando a la meta anual en el mes de junio del año en curso, con un total de 1,932 capacitaciones en 32 cursos. Cabe mencionar que se superó la meta establecida con los siguientes datos: trienio de 5,925 con un total 6,951 capacitados lo que representa 1,026 capacitaciones extras de los que se tenía planeado a lo largo de estos 3 años.
</t>
    </r>
    <r>
      <rPr>
        <b/>
        <sz val="11"/>
        <color theme="1"/>
        <rFont val="Calibri"/>
        <family val="2"/>
        <scheme val="minor"/>
      </rPr>
      <t>Meta Anual:</t>
    </r>
    <r>
      <rPr>
        <sz val="11"/>
        <color theme="1"/>
        <rFont val="Calibri"/>
        <family val="2"/>
        <scheme val="minor"/>
      </rPr>
      <t xml:space="preserve"> Se realizaron 1,932 Capacitaciones internas al personal de conformidad a la legislación aplicable en el Sistema Municipal DIF Benito Juárez de las 1,975 programadas, lo que representó un avance anual acumulado  del  97.82%.</t>
    </r>
  </si>
  <si>
    <r>
      <t>Meta Trimestral:</t>
    </r>
    <r>
      <rPr>
        <sz val="11"/>
        <color theme="1"/>
        <rFont val="Calibri"/>
        <family val="2"/>
        <scheme val="minor"/>
      </rPr>
      <t xml:space="preserve"> Se realizaron 0  Capacitaciones internas al personal de conformidad a la legislación aplicable en el Sistema Municipal DIF Benito Juárez, de los 15 programados, lo que representó un avance del 0.00% respecto a la meta trimestral programada. No se supero la meta de este trimestre, debido a la modernización del área a través del uso de los MOOC disminuyeron los cursos con mayor y mejor alcance, beneficiando al personal de esta institución con las siguientes cifras: se optimizaron de 60 a 32 cursos por año.
</t>
    </r>
    <r>
      <rPr>
        <b/>
        <sz val="11"/>
        <color theme="1"/>
        <rFont val="Calibri"/>
        <family val="2"/>
        <scheme val="minor"/>
      </rPr>
      <t>Meta Anual:</t>
    </r>
    <r>
      <rPr>
        <sz val="11"/>
        <color theme="1"/>
        <rFont val="Calibri"/>
        <family val="2"/>
        <scheme val="minor"/>
      </rPr>
      <t xml:space="preserve"> Se realizaron 32 capacitaciones internas al personal de conformidad a la legislación aplicable en el Sistema DIF de Benito Juárez de las 60 programadas, lo que representó un avance anual acumulado del  53.33%.</t>
    </r>
  </si>
  <si>
    <r>
      <t>Meta Trimestral:</t>
    </r>
    <r>
      <rPr>
        <sz val="11"/>
        <color theme="1"/>
        <rFont val="Calibri"/>
        <family val="2"/>
        <scheme val="minor"/>
      </rPr>
      <t xml:space="preserve">   Durante este trimestre se realizo 1 inventario de los bienes muebles e inmuebles diferentes direcciones y coordinaciones de 1 programado, lo que representa un avance del 100% de la meta programada.
</t>
    </r>
    <r>
      <rPr>
        <b/>
        <sz val="11"/>
        <color theme="1"/>
        <rFont val="Calibri"/>
        <family val="2"/>
        <scheme val="minor"/>
      </rPr>
      <t xml:space="preserve">Meta Anual: </t>
    </r>
    <r>
      <rPr>
        <sz val="11"/>
        <color theme="1"/>
        <rFont val="Calibri"/>
        <family val="2"/>
        <scheme val="minor"/>
      </rPr>
      <t xml:space="preserve">Se realizó 2 inventario de bienes, muebles e inmuebles del Sistema DIF de Benito Juárez para su adecuado control y verificación, de los 2 programados, lo que representó un avance anual acumulado del 100.00% </t>
    </r>
  </si>
  <si>
    <r>
      <t>Meta Trimestral:</t>
    </r>
    <r>
      <rPr>
        <sz val="11"/>
        <color theme="1"/>
        <rFont val="Calibri"/>
        <family val="2"/>
        <scheme val="minor"/>
      </rPr>
      <t xml:space="preserve"> Se realizaron 413  Adquisiciones de suministros de bienes, insumos, materiales y servicios para la operación del Sistema Municipal DIF Benito Juárez, de los 550 programados, lo que representó un avance del 75.09% respecto a la meta trimestral programada.Durante este trimestre no se alcanzo la meta programada por que las areas bajaron la solicitud de insumos para su operatividad.
</t>
    </r>
    <r>
      <rPr>
        <b/>
        <sz val="11"/>
        <color theme="1"/>
        <rFont val="Calibri"/>
        <family val="2"/>
        <scheme val="minor"/>
      </rPr>
      <t>Meta Anual:</t>
    </r>
    <r>
      <rPr>
        <sz val="11"/>
        <color theme="1"/>
        <rFont val="Calibri"/>
        <family val="2"/>
        <scheme val="minor"/>
      </rPr>
      <t xml:space="preserve"> Se realizaron 1,993  Adquisiciones de suministros de bienes, insumos, materiales y servicios para la operación del Sistema Municipal DIF Benito Juárez de las 2,200 programadas, lo que representó un avance anual acumulado  del  90.59%.</t>
    </r>
  </si>
  <si>
    <r>
      <t>Meta Trimestral:</t>
    </r>
    <r>
      <rPr>
        <sz val="11"/>
        <color theme="1"/>
        <rFont val="Calibri"/>
        <family val="2"/>
        <scheme val="minor"/>
      </rPr>
      <t xml:space="preserve"> Se realizaron 51  servicios de mantenimiento y reparación del parque vehicular  del Sistema DIF de Benito Juárez para  la preservación, cuidado, control y verificación del parque vehicular, de los 57 programados, lo que representó un avance del 89.47% respecto a la meta trimestral programada.
</t>
    </r>
    <r>
      <rPr>
        <b/>
        <sz val="11"/>
        <color theme="1"/>
        <rFont val="Calibri"/>
        <family val="2"/>
        <scheme val="minor"/>
      </rPr>
      <t>Meta Anual:</t>
    </r>
    <r>
      <rPr>
        <sz val="11"/>
        <color theme="1"/>
        <rFont val="Calibri"/>
        <family val="2"/>
        <scheme val="minor"/>
      </rPr>
      <t xml:space="preserve">  Se realizaron 204  servicios de mantenimiento y reparación del parque vehicular  del Sistema DIF de Benito Juárez para  la preservación, cuidado, control y verificación del parque vehicular de las 228 programadas, lo que representó un avance anual acumulado del  89.47%.</t>
    </r>
  </si>
  <si>
    <r>
      <t>Meta Trimestral:</t>
    </r>
    <r>
      <rPr>
        <sz val="11"/>
        <color theme="1"/>
        <rFont val="Calibri"/>
        <family val="2"/>
        <scheme val="minor"/>
      </rPr>
      <t xml:space="preserve"> Se realizaron 118 Atenciones de Mantenimiento y Reparaciones de equipos de cómputo, líneas telefónicas y red informática, de las 139 programadas, lo que representó un avance del 84.89% respecto a la meta trimestral programada. 
</t>
    </r>
    <r>
      <rPr>
        <b/>
        <sz val="11"/>
        <color theme="1"/>
        <rFont val="Calibri"/>
        <family val="2"/>
        <scheme val="minor"/>
      </rPr>
      <t>Meta Anual:</t>
    </r>
    <r>
      <rPr>
        <sz val="11"/>
        <color theme="1"/>
        <rFont val="Calibri"/>
        <family val="2"/>
        <scheme val="minor"/>
      </rPr>
      <t xml:space="preserve"> Se realizaron 583 Atenciones de Mantenimiento y Reparaciones de equipos de cómputo, líneas telefónicas y red informática, de las 568 programadas, lo que representó un avance anual acumulado del  102.64%.</t>
    </r>
    <r>
      <rPr>
        <b/>
        <sz val="11"/>
        <color theme="1"/>
        <rFont val="Calibri"/>
        <family val="2"/>
        <scheme val="minor"/>
      </rPr>
      <t xml:space="preserve"> </t>
    </r>
  </si>
  <si>
    <r>
      <t>Meta Trimestral:</t>
    </r>
    <r>
      <rPr>
        <sz val="11"/>
        <color theme="1"/>
        <rFont val="Calibri"/>
        <family val="2"/>
        <scheme val="minor"/>
      </rPr>
      <t xml:space="preserve"> Se realizaron 266  servicios de mantenimiento, reparación, remodelación, intendencia y vigilancia de las instalaciones del Sistema Municipal DIF Benito Juárez, de los 230 programados, lo que representó un avance del 115.65% respecto a la meta trimestral programada. La meta fue superada debido a que se pinto las oficinas y edificios que pertenecen al DIF.
</t>
    </r>
    <r>
      <rPr>
        <b/>
        <sz val="11"/>
        <color theme="1"/>
        <rFont val="Calibri"/>
        <family val="2"/>
        <scheme val="minor"/>
      </rPr>
      <t>Meta Anual:</t>
    </r>
    <r>
      <rPr>
        <sz val="11"/>
        <color theme="1"/>
        <rFont val="Calibri"/>
        <family val="2"/>
        <scheme val="minor"/>
      </rPr>
      <t xml:space="preserve"> Se realizaron 1.140  servicios de mantenimiento, reparación, remodelación, intendencia y vigilancia de las instalaciones del Sistema Municipal DIF Benito Juárez de las 960 programadas, lo que representó un avance anual acumulado del  118.75%.</t>
    </r>
  </si>
  <si>
    <r>
      <t>Meta Trimestral:</t>
    </r>
    <r>
      <rPr>
        <sz val="11"/>
        <color theme="1"/>
        <rFont val="Calibri"/>
        <family val="2"/>
        <scheme val="minor"/>
      </rPr>
      <t xml:space="preserve"> Se realizaron 193 Entregas de Donativos a las áreas del Sistema Municipal DIF BJ, de los 206 programados, lo que representó un avance del 93.69% respecto a la meta trimestral programada. 
</t>
    </r>
    <r>
      <rPr>
        <b/>
        <sz val="11"/>
        <color theme="1"/>
        <rFont val="Calibri"/>
        <family val="2"/>
        <scheme val="minor"/>
      </rPr>
      <t>Meta Anual:</t>
    </r>
    <r>
      <rPr>
        <sz val="11"/>
        <color theme="1"/>
        <rFont val="Calibri"/>
        <family val="2"/>
        <scheme val="minor"/>
      </rPr>
      <t xml:space="preserve"> Se realizaron 710 Entregas de Donativos a las áreas del Sistema Municipal DIF BJ de las 824 programadas, lo que representó un avance anual acumulado del  86.17%.  </t>
    </r>
  </si>
  <si>
    <r>
      <t>Meta Trimestral:</t>
    </r>
    <r>
      <rPr>
        <sz val="11"/>
        <color theme="1"/>
        <rFont val="Calibri"/>
        <family val="2"/>
        <scheme val="minor"/>
      </rPr>
      <t xml:space="preserve"> Se realizaron 753 Recepciones de donativos en especie o monetario, de los 801 programados, lo que representó un avance del 94.01% respecto a la meta trimestral programada. 
</t>
    </r>
    <r>
      <rPr>
        <b/>
        <sz val="11"/>
        <color theme="1"/>
        <rFont val="Calibri"/>
        <family val="2"/>
        <scheme val="minor"/>
      </rPr>
      <t>Meta Anual:</t>
    </r>
    <r>
      <rPr>
        <sz val="11"/>
        <color theme="1"/>
        <rFont val="Calibri"/>
        <family val="2"/>
        <scheme val="minor"/>
      </rPr>
      <t xml:space="preserve">  Se realizaron 2,875 Recepciones de donativos en especie o monetario de las 3,204 programadas, lo que representó un avance anual acumulado del  89.73%.</t>
    </r>
  </si>
  <si>
    <r>
      <t>Meta Trimestral:</t>
    </r>
    <r>
      <rPr>
        <sz val="11"/>
        <color theme="1"/>
        <rFont val="Calibri"/>
        <family val="2"/>
        <scheme val="minor"/>
      </rPr>
      <t xml:space="preserve"> Se realizaron 63 Participaciones de Instituciones públicas, privadas, fundaciones, asociaciones, empresas socialmente responsables y sociedad civil que entregan donativos al SMDIF BJ, de los 72 programados, lo que representó un avance del 87.50% respecto a la meta trimestral programada. 
</t>
    </r>
    <r>
      <rPr>
        <b/>
        <sz val="11"/>
        <color theme="1"/>
        <rFont val="Calibri"/>
        <family val="2"/>
        <scheme val="minor"/>
      </rPr>
      <t>Meta Anual:</t>
    </r>
    <r>
      <rPr>
        <sz val="11"/>
        <color theme="1"/>
        <rFont val="Calibri"/>
        <family val="2"/>
        <scheme val="minor"/>
      </rPr>
      <t xml:space="preserve"> Se realizaron 271 Participaciones de Instituciones públicas, privadas, fundaciones, asociaciones, empresas socialmente responsables y sociedad civil que entregan donativos al SMDIF BJ de las 270 programadas, lo que representó un avance anual acumulado del  100.37%.</t>
    </r>
  </si>
  <si>
    <r>
      <t>Meta Trimestral:</t>
    </r>
    <r>
      <rPr>
        <sz val="11"/>
        <rFont val="Calibri"/>
        <family val="2"/>
        <scheme val="minor"/>
      </rPr>
      <t xml:space="preserve"> Se realizaron 1,139 Atenciones de fortalecimiento en la solución de conflictos y prevención de riesgos psicosociales a través de la cultura de la paz y los derechos de las niñas, niños y adolescentes, de los 1,000 programados, lo que representó un avance del 113.90% respecto a la meta trimestral programada.
</t>
    </r>
    <r>
      <rPr>
        <b/>
        <sz val="11"/>
        <rFont val="Calibri"/>
        <family val="2"/>
        <scheme val="minor"/>
      </rPr>
      <t>Meta Anual:</t>
    </r>
    <r>
      <rPr>
        <sz val="11"/>
        <rFont val="Calibri"/>
        <family val="2"/>
        <scheme val="minor"/>
      </rPr>
      <t xml:space="preserve"> Se realizaron 2,398 Atenciones de fortalecimiento en la solución de conflictos y prevención de riesgos psicosociales a través de la cultura de la paz y los derechos de las niñas, niños y adolescentes de las 3500 programadas, lo que representó un avance anual acumulado del  68.51%.</t>
    </r>
  </si>
  <si>
    <r>
      <t>Meta Trimestral:</t>
    </r>
    <r>
      <rPr>
        <sz val="11"/>
        <rFont val="Calibri"/>
        <family val="2"/>
        <scheme val="minor"/>
      </rPr>
      <t xml:space="preserve"> Se realizaron 25 acciones de la cultura de la paz para mejorar la comunicación y las relaciones familiares y sociales, así como acciones educativas enfocadas en los derechos de las niñas, niños y adolescentes de la "Red de Impulsores de la Transformación", de los 81  programados, lo que representó un avance del 30.86% respecto a la meta trimestral programada. No se logró la meta programada para este trimestre, debido a  que por cuestiones administrativas del plantel escolar Técnica 11, Moisés Saens Garza y el Hotel RIU Cancún cancelaron las fechas programadas.
</t>
    </r>
    <r>
      <rPr>
        <b/>
        <sz val="11"/>
        <rFont val="Calibri"/>
        <family val="2"/>
        <scheme val="minor"/>
      </rPr>
      <t xml:space="preserve">Meta Anual: </t>
    </r>
    <r>
      <rPr>
        <sz val="11"/>
        <rFont val="Calibri"/>
        <family val="2"/>
        <scheme val="minor"/>
      </rPr>
      <t>Se realizaron 111 acciones de la cultura de la paz para mejorar la comunicación y las relaciones familiares y sociales, así como acciones educativas enfocadas en los derechos de las niñas, niños y adolescentes de la "Red de Impulsores de la Transformación" de las 330 programadas, lo que representó un avance anual acumulado del  33.64%.</t>
    </r>
  </si>
  <si>
    <r>
      <t>Meta Trimestral:</t>
    </r>
    <r>
      <rPr>
        <sz val="11"/>
        <rFont val="Calibri"/>
        <family val="2"/>
        <scheme val="minor"/>
      </rPr>
      <t xml:space="preserve">  Se realizaron 7,376 Atenciones de Prevención de Riesgos Psicosociales para Niñas Niños y Adolescentes, de los 7,000 programados, lo que representó un avance del 105.37% respecto a la meta trimestral programada.
</t>
    </r>
    <r>
      <rPr>
        <b/>
        <sz val="11"/>
        <rFont val="Calibri"/>
        <family val="2"/>
        <scheme val="minor"/>
      </rPr>
      <t>Meta Anual:</t>
    </r>
    <r>
      <rPr>
        <sz val="11"/>
        <rFont val="Calibri"/>
        <family val="2"/>
        <scheme val="minor"/>
      </rPr>
      <t xml:space="preserve"> Se realizaron 23,802 Atenciones de Prevención de Riesgos Psicosociales para Niñas Niños y Adolescentes, de las 22,600 programadas, lo que representó un avance anual acumulado del  105.32%. </t>
    </r>
  </si>
  <si>
    <r>
      <t>Meta Trimestral:</t>
    </r>
    <r>
      <rPr>
        <sz val="11"/>
        <rFont val="Calibri"/>
        <family val="2"/>
        <scheme val="minor"/>
      </rPr>
      <t xml:space="preserve"> Se realizaron 195 actividades de prevención de riesgos psicosociales dirigido a niñas, niños, adolescentes y adultos que viven en el municipio de Benito Juárez en situación prioritaria, de los 125 programados, lo que representó un avance del 156.00% respecto a la meta trimestral programada debido a que el Jardín de Niños Hellen Keller solicitó la impartición de la plática prevensión de abuso sexual a los padres de familia del turno vespertino.
</t>
    </r>
    <r>
      <rPr>
        <b/>
        <sz val="11"/>
        <rFont val="Calibri"/>
        <family val="2"/>
        <scheme val="minor"/>
      </rPr>
      <t>Meta Anual:</t>
    </r>
    <r>
      <rPr>
        <sz val="11"/>
        <rFont val="Calibri"/>
        <family val="2"/>
        <scheme val="minor"/>
      </rPr>
      <t xml:space="preserve"> Se realizaron 543 actividades de prevención de riesgos psicosociales dirigido a niñas, niños, adolescentes y adultos que viven en el municipio de Benito Juárez en situación prioritaria de las 390 programadas, lo que representó un avance anual acumulado del  139.23%.</t>
    </r>
  </si>
  <si>
    <r>
      <t>Meta Trimestral:</t>
    </r>
    <r>
      <rPr>
        <sz val="11"/>
        <rFont val="Calibri"/>
        <family val="2"/>
        <scheme val="minor"/>
      </rPr>
      <t xml:space="preserve"> Se realizaron 733 entregas de estímulo a la educación, alimentación y salud, de los 230 programados, lo que representó un avance del 318.70% respecto a la meta trimestral programada. Se supero la meta debido al apoyo y gestión de la Dirección General de este Sistema para la entrega de despensas de manera mensual a las familias inscritas en el Programa de Trabajo Laboral Infantil.
</t>
    </r>
    <r>
      <rPr>
        <b/>
        <sz val="11"/>
        <rFont val="Calibri"/>
        <family val="2"/>
        <scheme val="minor"/>
      </rPr>
      <t>Meta Anual:</t>
    </r>
    <r>
      <rPr>
        <sz val="11"/>
        <rFont val="Calibri"/>
        <family val="2"/>
        <scheme val="minor"/>
      </rPr>
      <t xml:space="preserve"> Se realizaron 2,154 entregas de estímulo a la educación, alimentación y salud, de las 920 programadas, lo que representó un avance anual acumulado del  234.13%.</t>
    </r>
  </si>
  <si>
    <r>
      <t>Meta Trimestral:</t>
    </r>
    <r>
      <rPr>
        <sz val="11"/>
        <rFont val="Calibri"/>
        <family val="2"/>
        <scheme val="minor"/>
      </rPr>
      <t xml:space="preserve"> Se realizaron 3,002 Atenciones para impulsar un sano desarrollo a través de clases, actividades, eventos y concursos de recreación, cultura y deportes para niñas, niños, adolescentes y personas adultas, de los 3,000 programados, lo que representó un avance del 100.07% respecto a la meta trimestral programada.
</t>
    </r>
    <r>
      <rPr>
        <b/>
        <sz val="11"/>
        <rFont val="Calibri"/>
        <family val="2"/>
        <scheme val="minor"/>
      </rPr>
      <t>Meta Anual:</t>
    </r>
    <r>
      <rPr>
        <sz val="11"/>
        <rFont val="Calibri"/>
        <family val="2"/>
        <scheme val="minor"/>
      </rPr>
      <t xml:space="preserve"> Se realizaron 10,847 Atenciones para impulsar un sano desarrollo a través de clases, actividades, eventos y concursos de recreación, cultura y deportes para niñas, niños, adolescentes y personas adultas de las 12,000 programadas, lo que representó un avance anual acumulado del  90.39%.</t>
    </r>
    <r>
      <rPr>
        <b/>
        <sz val="11"/>
        <rFont val="Calibri"/>
        <family val="2"/>
        <scheme val="minor"/>
      </rPr>
      <t xml:space="preserve"> </t>
    </r>
  </si>
  <si>
    <r>
      <t>Meta Trimestral:</t>
    </r>
    <r>
      <rPr>
        <sz val="11"/>
        <rFont val="Calibri"/>
        <family val="2"/>
        <scheme val="minor"/>
      </rPr>
      <t xml:space="preserve"> Se realizaron 418  clases de recreación, cultura y deportes, para niñas, niños, adolescentes y personas adultas, de los 200 programados, lo que representó un avance del 209.00% respecto a la meta trimestral programada. Se superó la meta trimestral debido a que se implementaron nuevas clases deportivas y a la promoción de ls clases en las redes sociales, así como en brigadas.
</t>
    </r>
    <r>
      <rPr>
        <b/>
        <sz val="11"/>
        <rFont val="Calibri"/>
        <family val="2"/>
        <scheme val="minor"/>
      </rPr>
      <t>Meta Anual:</t>
    </r>
    <r>
      <rPr>
        <sz val="11"/>
        <rFont val="Calibri"/>
        <family val="2"/>
        <scheme val="minor"/>
      </rPr>
      <t xml:space="preserve"> Se realizaron 1,896  clases de recreación, cultura y deportes, para niñas, niños, adolescentes y personas adultasde las 1,000 programadas, lo que representó un avance anual acumulado del  189.60%.</t>
    </r>
  </si>
  <si>
    <r>
      <t>Meta Trimestral:</t>
    </r>
    <r>
      <rPr>
        <sz val="11"/>
        <rFont val="Calibri"/>
        <family val="2"/>
        <scheme val="minor"/>
      </rPr>
      <t xml:space="preserve"> Se realizaron 12 Actividades, eventos y concursos de recreación, cultura y deportes para niñas, niños, adolescentes y personas adultas, de los 14 programados, lo que representó un avance del 85.71% respecto a la meta trimestral programada.
</t>
    </r>
    <r>
      <rPr>
        <b/>
        <sz val="11"/>
        <rFont val="Calibri"/>
        <family val="2"/>
        <scheme val="minor"/>
      </rPr>
      <t>Meta Anual:</t>
    </r>
    <r>
      <rPr>
        <sz val="11"/>
        <rFont val="Calibri"/>
        <family val="2"/>
        <scheme val="minor"/>
      </rPr>
      <t xml:space="preserve"> Se realizaron 39  Actividades, eventos y concursos de recreación, cultura y deportes para niñas, niños, adolescentes y personas adultas de las 58 programadas, lo que representó un avance anual acumulado del  67.24%.</t>
    </r>
  </si>
  <si>
    <r>
      <t>Meta Trimestral:</t>
    </r>
    <r>
      <rPr>
        <sz val="11"/>
        <rFont val="Calibri"/>
        <family val="2"/>
        <scheme val="minor"/>
      </rPr>
      <t xml:space="preserve"> Se realizaron 117  Servicios de escuelas de tiempo completo con atención educativa, asistencial, psicológica, alimentaria, trabajo social y de salud, de los 44 programados, lo que representó un avance del 265.91% respecto a la meta trimestral programada. La meta fue superada debido al interés de madres y padres de familia interesados en el servicio de escuelas de tiempo completo para el ciclo escolar 2024-2025.
</t>
    </r>
    <r>
      <rPr>
        <b/>
        <sz val="11"/>
        <rFont val="Calibri"/>
        <family val="2"/>
        <scheme val="minor"/>
      </rPr>
      <t>Meta Anual:</t>
    </r>
    <r>
      <rPr>
        <sz val="11"/>
        <rFont val="Calibri"/>
        <family val="2"/>
        <scheme val="minor"/>
      </rPr>
      <t xml:space="preserve"> Se realizaron 621  Servicios de escuelas de tiempo completo con atención educativa, asistencial, psicológica, alimentaria, trabajo social y de salud de las 689 programadas, lo que representó un avance anual acumulado del  90.13%.</t>
    </r>
  </si>
  <si>
    <r>
      <t>Meta Trimestral:</t>
    </r>
    <r>
      <rPr>
        <sz val="11"/>
        <rFont val="Calibri"/>
        <family val="2"/>
        <scheme val="minor"/>
      </rPr>
      <t xml:space="preserve"> Se realizaron 105  actividades sociales, culturales, deportivas en los Centros Asistenciales de Desarrollo Infantil, de los 101 programados, lo que representó un avance del 103.96% respecto a la meta trimestral programada.
</t>
    </r>
    <r>
      <rPr>
        <b/>
        <sz val="11"/>
        <rFont val="Calibri"/>
        <family val="2"/>
        <scheme val="minor"/>
      </rPr>
      <t>Meta Anual:</t>
    </r>
    <r>
      <rPr>
        <sz val="11"/>
        <rFont val="Calibri"/>
        <family val="2"/>
        <scheme val="minor"/>
      </rPr>
      <t xml:space="preserve"> Se realizaron 323  actividades sociales, culturales, deportivas en los Centros Asistenciales de Desarrollo Infantil de las 292 programadas, lo que representó un avance anual acumulado del 110.62%. </t>
    </r>
  </si>
  <si>
    <r>
      <t>Meta Trimestral:</t>
    </r>
    <r>
      <rPr>
        <sz val="11"/>
        <rFont val="Calibri"/>
        <family val="2"/>
        <scheme val="minor"/>
      </rPr>
      <t xml:space="preserve"> Se realizaron 7,539  entregas de raciones de comida para las niñas y niños inscritos en los Centros Asistenciales de Desarrollo Infantil, de los 5,800 programados, lo que representó un avance del 129.98% respecto a la meta trimestral programada. Se supero la meta programada debido a que se tuvieron mas ingresos niñas y niños de los programados.
</t>
    </r>
    <r>
      <rPr>
        <b/>
        <sz val="11"/>
        <rFont val="Calibri"/>
        <family val="2"/>
        <scheme val="minor"/>
      </rPr>
      <t>Meta Anual:</t>
    </r>
    <r>
      <rPr>
        <sz val="11"/>
        <rFont val="Calibri"/>
        <family val="2"/>
        <scheme val="minor"/>
      </rPr>
      <t xml:space="preserve"> Se realizaron 27,704  entregas de raciones de comida para las niñas y niños inscritos en los Centros Asistenciales de Desarrollo Infantil de las 28,556 programadas, lo que representó un avance anual acumulado del 97.02%.</t>
    </r>
  </si>
  <si>
    <r>
      <t>Meta Trimestral:</t>
    </r>
    <r>
      <rPr>
        <sz val="11"/>
        <rFont val="Calibri"/>
        <family val="2"/>
        <scheme val="minor"/>
      </rPr>
      <t xml:space="preserve"> Se realizaron 103 Verificaciones y registros de los Centros para la Atención, Cuidado y Desarrollo Integral Infantil del RENCAI en el Municipio de Benito Juárez, de los 109 programados, lo que representó un avance del 94.50% respecto a la meta trimestral programada. 
</t>
    </r>
    <r>
      <rPr>
        <b/>
        <sz val="11"/>
        <rFont val="Calibri"/>
        <family val="2"/>
        <scheme val="minor"/>
      </rPr>
      <t>Meta Anual:</t>
    </r>
    <r>
      <rPr>
        <sz val="11"/>
        <rFont val="Calibri"/>
        <family val="2"/>
        <scheme val="minor"/>
      </rPr>
      <t xml:space="preserve"> Se realizaron 358 Verificaciones y registros de los Centros para la Atención, Cuidado y Desarrollo Integral Infantil del RENCAI en el Municipio de Benito Juárez de las 358 programadas, lo que representó un avance anual acumulado del 100.00%. </t>
    </r>
  </si>
  <si>
    <r>
      <t>Meta Trimestral:</t>
    </r>
    <r>
      <rPr>
        <sz val="11"/>
        <rFont val="Calibri"/>
        <family val="2"/>
        <scheme val="minor"/>
      </rPr>
      <t xml:space="preserve"> Se realizaron 3,568 Atención en la prevención del delito en niñas, niños, adolescentes y personas adultas fomentando la cultura de la legalidad, de los 2,160 programados, lo que representó un avance del 165.19% respecto a la meta trimestral programada. Se superó la meta programada para este trimestre debido a que las escuelas Carlos Fuentes  y Bachilleres plantel 1 solicitaron la impartición de pláticas  en los dos turnos para atender problemáticas dentro de las instalaciones.
</t>
    </r>
    <r>
      <rPr>
        <b/>
        <sz val="11"/>
        <rFont val="Calibri"/>
        <family val="2"/>
        <scheme val="minor"/>
      </rPr>
      <t>Meta Anual:</t>
    </r>
    <r>
      <rPr>
        <sz val="11"/>
        <rFont val="Calibri"/>
        <family val="2"/>
        <scheme val="minor"/>
      </rPr>
      <t xml:space="preserve"> Se realizaron 9,479 Atención en la prevención del delito en niñas, niños, adolescentes y personas adultas fomentando la cultura de la legalidad de las 8,640 programadas, lo que representó un avance anual acumulado del 109.71%.</t>
    </r>
  </si>
  <si>
    <r>
      <t>Meta Trimestral:</t>
    </r>
    <r>
      <rPr>
        <sz val="11"/>
        <rFont val="Calibri"/>
        <family val="2"/>
        <scheme val="minor"/>
      </rPr>
      <t xml:space="preserve"> Se realizaron 41 Impartición de pláticas de  prevención del delito dirigido a niñas, niños, adolescentes y personas adultas fomentando la cultura de la legalidad, de los 32 programados, lo que representó un avance del 128.13% respecto a la meta trimestral programada.  Se superó la meta programada para este trimestre debido a que las escuelas de zonas prioritarias que solicitaron pláticas solicitaron que se impartieran en los dos turnos para atender problemáticas dentro de las instalaciones.
</t>
    </r>
    <r>
      <rPr>
        <b/>
        <sz val="11"/>
        <rFont val="Calibri"/>
        <family val="2"/>
        <scheme val="minor"/>
      </rPr>
      <t xml:space="preserve">Meta Anual: </t>
    </r>
    <r>
      <rPr>
        <sz val="11"/>
        <rFont val="Calibri"/>
        <family val="2"/>
        <scheme val="minor"/>
      </rPr>
      <t xml:space="preserve">Se realizaron 129 Impartición de pláticas de  prevención del delito dirigido a niñas, niños, adolescentes y personas adultas fomentando la cultura de la legalidad de las 128 programadas, lo que representó un avance anual acumulado del 100.78%. </t>
    </r>
  </si>
  <si>
    <r>
      <t>Meta Trimestral:</t>
    </r>
    <r>
      <rPr>
        <sz val="11"/>
        <rFont val="Calibri"/>
        <family val="2"/>
        <scheme val="minor"/>
      </rPr>
      <t xml:space="preserve"> Se realizó 2 Evento para la prevención del delito en niñas, niños, adolescentes y personas adultas fomentando la cultura de la legalidad, de los 2 programados, lo que representó un avance del 100.00% respecto a la meta trimestral programada. 
</t>
    </r>
    <r>
      <rPr>
        <b/>
        <sz val="11"/>
        <rFont val="Calibri"/>
        <family val="2"/>
        <scheme val="minor"/>
      </rPr>
      <t>Meta Anual:</t>
    </r>
    <r>
      <rPr>
        <sz val="11"/>
        <rFont val="Calibri"/>
        <family val="2"/>
        <scheme val="minor"/>
      </rPr>
      <t xml:space="preserve"> Se realizó 7 Evento para la prevención del delito en niñas, niños, adolescentes y personas adultas fomentando la cultura de la legalidad de las 8 programadas, lo que representó un avance anual acumulado del 87.50%.</t>
    </r>
  </si>
  <si>
    <r>
      <t>Meta Trimestral:</t>
    </r>
    <r>
      <rPr>
        <sz val="11"/>
        <color theme="1"/>
        <rFont val="Calibri"/>
        <family val="2"/>
        <scheme val="minor"/>
      </rPr>
      <t xml:space="preserve"> Se realizaron 3,927 Servicios jurídicos dirigidos a niñas, niños, adolescentes,  víctimas de maltrato y mujeres y hombres en situación de violencia familiar, de los 3,924 programados, lo que representó un avance del 100.08% respecto a la meta trimestral programada.
</t>
    </r>
    <r>
      <rPr>
        <b/>
        <sz val="11"/>
        <color theme="1"/>
        <rFont val="Calibri"/>
        <family val="2"/>
        <scheme val="minor"/>
      </rPr>
      <t>Meta Anual:</t>
    </r>
    <r>
      <rPr>
        <sz val="11"/>
        <color theme="1"/>
        <rFont val="Calibri"/>
        <family val="2"/>
        <scheme val="minor"/>
      </rPr>
      <t xml:space="preserve"> Se realizaron 13,861 Servicios jurídicos dirigidos a niñas, niños, adolescentes,  víctimas de maltrato y mujeres y hombres en situación de violencia familiar de las 14,538 programadas, lo que representó un avance anual acumulado del 95.34%. </t>
    </r>
  </si>
  <si>
    <r>
      <t>Meta Trimestral:</t>
    </r>
    <r>
      <rPr>
        <sz val="11"/>
        <color theme="1"/>
        <rFont val="Calibri"/>
        <family val="2"/>
        <scheme val="minor"/>
      </rPr>
      <t xml:space="preserve"> Se realizaron 50 planes de restitución de derechos para niñas, niños, adolescentes que se encuentran en situación de atención prioritaria, de los 73 programados, lo que representó un avance del 68.49% respecto a la meta trimestral programada. No se logró la meta programada toda vez que no se obtuvo respuesta positiva por parte de la red de apoyo, cuidando el principio del interés superior de los niños, niñas y adolescentes.
</t>
    </r>
    <r>
      <rPr>
        <b/>
        <sz val="11"/>
        <color theme="1"/>
        <rFont val="Calibri"/>
        <family val="2"/>
        <scheme val="minor"/>
      </rPr>
      <t>Meta Anual:</t>
    </r>
    <r>
      <rPr>
        <sz val="11"/>
        <color theme="1"/>
        <rFont val="Calibri"/>
        <family val="2"/>
        <scheme val="minor"/>
      </rPr>
      <t xml:space="preserve"> Se realizaron 267 planes de restitución de derechos para niñas, niños, adolescentes que se encuentran en situación de atención prioritaria de las 291 programadas, lo que representó un avance anual acumulado del 91.75%. </t>
    </r>
  </si>
  <si>
    <r>
      <t>Meta Trimestral:</t>
    </r>
    <r>
      <rPr>
        <sz val="11"/>
        <color theme="1"/>
        <rFont val="Calibri"/>
        <family val="2"/>
        <scheme val="minor"/>
      </rPr>
      <t xml:space="preserve"> Se realizaron 47 diagnósticos de vulneración de derechos de niñas, niños y adolescentes, de los 73 programados, lo que representó un avance del 64.38% respecto a la meta trimestral programada. No se superó la meta programada para este trimestre dado que el grupo interdisciplinario esta en análisis de los expedientes de los niños, niñas y adolescentes cuidando el principio del interés superior de las niñas, niños y adolescentes.
</t>
    </r>
    <r>
      <rPr>
        <b/>
        <sz val="11"/>
        <color theme="1"/>
        <rFont val="Calibri"/>
        <family val="2"/>
        <scheme val="minor"/>
      </rPr>
      <t>Meta Anual:</t>
    </r>
    <r>
      <rPr>
        <sz val="11"/>
        <color theme="1"/>
        <rFont val="Calibri"/>
        <family val="2"/>
        <scheme val="minor"/>
      </rPr>
      <t xml:space="preserve"> Se realizaron 311 diagnósticos de vulneración de derechos de niñas, niños y adolescentes de las 316 programadas, lo que representó un avance anual acumulado del 98.42%. </t>
    </r>
  </si>
  <si>
    <r>
      <t>Meta Trimestral:</t>
    </r>
    <r>
      <rPr>
        <sz val="11"/>
        <color theme="1"/>
        <rFont val="Calibri"/>
        <family val="2"/>
        <scheme val="minor"/>
      </rPr>
      <t xml:space="preserve"> Se realizaron 41 convenios de pensión alimenticia a familias en situación prioritaria para mediación ante controversias familiares, de los 61 programados, lo que representó un avance del 67.21% respecto a la meta trimestral programada. No se alcanzo la meta ya que se persuadieron a las familias en contar con la certeza jurídica por la defensoría pública en juzgados familiares orales garantizando la pensión alimenticia en lugar de realizar convenios de buene fé. 
</t>
    </r>
    <r>
      <rPr>
        <b/>
        <sz val="11"/>
        <color theme="1"/>
        <rFont val="Calibri"/>
        <family val="2"/>
        <scheme val="minor"/>
      </rPr>
      <t>Meta Anual:</t>
    </r>
    <r>
      <rPr>
        <sz val="11"/>
        <color theme="1"/>
        <rFont val="Calibri"/>
        <family val="2"/>
        <scheme val="minor"/>
      </rPr>
      <t xml:space="preserve"> Se realizaron 182 convenios de pensión alimenticia a familias en situación prioritaria para mediación ante controversias familiares de las 210 programadas, lo que representó un avance anual acumulado del 86.67%. </t>
    </r>
  </si>
  <si>
    <r>
      <t>Meta Trimestral:</t>
    </r>
    <r>
      <rPr>
        <sz val="11"/>
        <color theme="1"/>
        <rFont val="Calibri"/>
        <family val="2"/>
        <scheme val="minor"/>
      </rPr>
      <t xml:space="preserve"> Se realizaron 545 acompañamientos a niñas, niños y adolescentes a diferentes órganos institucionales (juzgados orales, tradicionales, familiares, penales y la fiscalía general), de los 486 programados, lo que representó un avance del 112.14% respecto a la meta trimestral programada. Los acompañamientos de NNA estan por arriba de lo proyectado, toda vez que las instancias foráneas tuvieron un incremento de audiencias solicitando la representación y contención a los NNA.
</t>
    </r>
    <r>
      <rPr>
        <b/>
        <sz val="11"/>
        <color theme="1"/>
        <rFont val="Calibri"/>
        <family val="2"/>
        <scheme val="minor"/>
      </rPr>
      <t>Meta Anual:</t>
    </r>
    <r>
      <rPr>
        <sz val="11"/>
        <color theme="1"/>
        <rFont val="Calibri"/>
        <family val="2"/>
        <scheme val="minor"/>
      </rPr>
      <t xml:space="preserve"> Se realizaron 1,891 acompañamientos a niñas, niños y adolescentes a diferentes órganos institucionales (juzgados orales, tradicionales, familiares, penales y la fiscalía general) de las 1,549 programadas, lo que representó un avance anual acumulado del  122.08%.</t>
    </r>
  </si>
  <si>
    <r>
      <t>Meta Trimestral:</t>
    </r>
    <r>
      <rPr>
        <sz val="11"/>
        <color theme="1"/>
        <rFont val="Calibri"/>
        <family val="2"/>
        <scheme val="minor"/>
      </rPr>
      <t xml:space="preserve"> Se realizaron 332 comparecencias de hechos a familias en situación prioritaria para mediación ante controversias familiares, de los 237 programados, lo que representó un avance del 140.08% respecto a la meta trimestral programada. La meta programada tubo un incremento debido a que se obtuvo respuesta favorable a los programas municipales de registro filial de NNA y personas adultas, así como para tramites escolares como becas.
</t>
    </r>
    <r>
      <rPr>
        <b/>
        <sz val="11"/>
        <color theme="1"/>
        <rFont val="Calibri"/>
        <family val="2"/>
        <scheme val="minor"/>
      </rPr>
      <t>Meta Anual:</t>
    </r>
    <r>
      <rPr>
        <sz val="11"/>
        <color theme="1"/>
        <rFont val="Calibri"/>
        <family val="2"/>
        <scheme val="minor"/>
      </rPr>
      <t xml:space="preserve"> Se realizaron 1,290 comparecencias de hechos a familias en situación prioritaria para mediación ante controversias familiares de las 757 programadas, lo que representó un avance anual acumulado del 170.41%. </t>
    </r>
  </si>
  <si>
    <r>
      <t>Meta Trimestral:</t>
    </r>
    <r>
      <rPr>
        <sz val="11"/>
        <color theme="1"/>
        <rFont val="Calibri"/>
        <family val="2"/>
        <scheme val="minor"/>
      </rPr>
      <t xml:space="preserve"> Se realizaron1,787 visitas domiciliarias e institucionales para investigaciones sociales, de Juzgados Orales, Familiares, Penales, Fiscalía, DIF Estatales, Asociaciones Civiles, de la Procuraduría y el área que lo requiera, de los 1,035 programados, lo que representó un avance del 172.66% respecto a la meta trimestral programada. Se supero la meta de este trimestre debido que se incrementaron las solicitudes de investigaciones que nos envian las instituciones como la Fiscalía General del Estado, Juzgados Orales, Tradicionales, Familiares, etc.
</t>
    </r>
    <r>
      <rPr>
        <b/>
        <sz val="11"/>
        <color theme="1"/>
        <rFont val="Calibri"/>
        <family val="2"/>
        <scheme val="minor"/>
      </rPr>
      <t>Meta Anual:</t>
    </r>
    <r>
      <rPr>
        <sz val="11"/>
        <color theme="1"/>
        <rFont val="Calibri"/>
        <family val="2"/>
        <scheme val="minor"/>
      </rPr>
      <t xml:space="preserve"> Se realizaron 4,774 visitas domiciliarias e institucionales para investigaciones sociales, de Juzgados Orales, Familiares, Penales, Fiscalía, DIF Estatales, Asociaciones Civiles, de la Procuraduría y el área que lo requiera de las 3,988 programadas, lo que representó un avance anual acumulado del 119.71%. </t>
    </r>
  </si>
  <si>
    <r>
      <t>Meta Trimestral:</t>
    </r>
    <r>
      <rPr>
        <sz val="11"/>
        <color theme="1"/>
        <rFont val="Calibri"/>
        <family val="2"/>
        <scheme val="minor"/>
      </rPr>
      <t xml:space="preserve"> Se realizaron 3 acompañamientos de niños, niñas y adolescentes a las instancias jurídicas foráneas, de los 6 programados, lo que representó un avance del 50.00% respecto a la meta trimestral programada. No superó la meta programada debido a que no se presentaron casos que así lo requiera, cuidando el principio del interes superior de la niñez.
</t>
    </r>
    <r>
      <rPr>
        <b/>
        <sz val="11"/>
        <color theme="1"/>
        <rFont val="Calibri"/>
        <family val="2"/>
        <scheme val="minor"/>
      </rPr>
      <t>Meta Anual:</t>
    </r>
    <r>
      <rPr>
        <sz val="11"/>
        <color theme="1"/>
        <rFont val="Calibri"/>
        <family val="2"/>
        <scheme val="minor"/>
      </rPr>
      <t xml:space="preserve"> Se realizaron 20 acompañamientos de niños, niñas y adolescentes a las instancias jurídicas foráneas de las 28 programadas, lo que representó un avance anual acumulado del 71.43%. </t>
    </r>
  </si>
  <si>
    <r>
      <t>Meta Trimestral:</t>
    </r>
    <r>
      <rPr>
        <sz val="11"/>
        <color theme="1"/>
        <rFont val="Calibri"/>
        <family val="2"/>
        <scheme val="minor"/>
      </rPr>
      <t xml:space="preserve">  Se realizaron 368 Atenciones psicológicas a familias, personas; víctimas o generadoras de violencia y acompañamiento psicológico en atención a instancias jurídicas foráneas, de los 414 programados, lo que representó un avance del 88.89% respecto a la meta trimestral programada.  </t>
    </r>
    <r>
      <rPr>
        <sz val="11"/>
        <rFont val="Calibri"/>
        <family val="2"/>
        <scheme val="minor"/>
      </rPr>
      <t xml:space="preserve">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1,471 Atenciones psicológicas a familias, personas; víctimas o generadoras de violencia y acompañamiento psicológico en atención a instancias jurídicas foráneas de las 1,604 programadas, lo que representó un avance anual acumulado del  91.71%.</t>
    </r>
  </si>
  <si>
    <r>
      <t>Meta Trimestral:</t>
    </r>
    <r>
      <rPr>
        <sz val="11"/>
        <color theme="1"/>
        <rFont val="Calibri"/>
        <family val="2"/>
        <scheme val="minor"/>
      </rPr>
      <t xml:space="preserve"> Se realizaron 203 Servicios integrales del Centro de Asistencia Social para la protección de los derechos de las niñas, niños y adolescentes migrantes, acompañados, no acompañados, separados, de los 528 programados, lo que representó un avance del 38.45% respecto a la meta trimestral programada.  No se logró la meta programada debido a que no se detectaron NNAM viajeros que se encuentren en situación migratoria para poder brindarles alojamiento temporal.
</t>
    </r>
    <r>
      <rPr>
        <b/>
        <sz val="11"/>
        <color theme="1"/>
        <rFont val="Calibri"/>
        <family val="2"/>
        <scheme val="minor"/>
      </rPr>
      <t>Meta Anual:</t>
    </r>
    <r>
      <rPr>
        <sz val="11"/>
        <color theme="1"/>
        <rFont val="Calibri"/>
        <family val="2"/>
        <scheme val="minor"/>
      </rPr>
      <t xml:space="preserve"> Se realizaron 1,303 Servicios integrales del Centro de Asistencia Social para la protección de los derechos de las niñas, niños y adolescentes migrantes, acompañados, no acompañados, separados de los 2,082 programados, lo que representó un avance anual acumulado del 62.58%.</t>
    </r>
  </si>
  <si>
    <r>
      <t>Meta Trimestral:</t>
    </r>
    <r>
      <rPr>
        <sz val="11"/>
        <color theme="1"/>
        <rFont val="Calibri"/>
        <family val="2"/>
        <scheme val="minor"/>
      </rPr>
      <t xml:space="preserve"> Se realizaron 13 Controles de los ingresos de las niñas, niños y adolescentes migrantes y acompañantes albergados en el Centro de Asistencia Social, de los 36 programados, lo que representó un avance del 36.11% respecto a la meta trimestral programada. No fue posible lograr la meta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50 Controles de los ingresos de las niñas, niños y adolescentes migrantes y acompañantes albergados en el Centro de Asistencia Social de las 140 programadas, lo que representó un avance anual acumulado del  35.71%. </t>
    </r>
  </si>
  <si>
    <r>
      <t>Meta Trimestral:</t>
    </r>
    <r>
      <rPr>
        <sz val="11"/>
        <color theme="1"/>
        <rFont val="Calibri"/>
        <family val="2"/>
        <scheme val="minor"/>
      </rPr>
      <t xml:space="preserve"> Se realizaron 195 atenciones médicas, psicológicas y de trabajo social para las niñas, niños, adolescentes y acompañantes migrantes albergados en el Centro de Asistencia Social, de los 156 programados, lo que representó un avance del 125.00% respecto a la meta trimestral programada. Se superó la meta programada para este trimestre debido a que los NNA alojados requirieron de una mayor atención de lo programado.</t>
    </r>
    <r>
      <rPr>
        <sz val="11"/>
        <rFont val="Calibri"/>
        <family val="2"/>
        <scheme val="minor"/>
      </rPr>
      <t xml:space="preserve">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653 atenciones médicas, psicológicas y de trabajo social para las niñas, niños, adolescentes y acompañantes migrantes albergados en el Centro de Asistencia Social de las 600 programadas, lo que representó un avance anual acumulado del  108.83%.</t>
    </r>
    <r>
      <rPr>
        <b/>
        <sz val="11"/>
        <color theme="1"/>
        <rFont val="Calibri"/>
        <family val="2"/>
        <scheme val="minor"/>
      </rPr>
      <t xml:space="preserve"> </t>
    </r>
  </si>
  <si>
    <r>
      <t>Meta Trimestral:</t>
    </r>
    <r>
      <rPr>
        <sz val="11"/>
        <color theme="1"/>
        <rFont val="Calibri"/>
        <family val="2"/>
        <scheme val="minor"/>
      </rPr>
      <t xml:space="preserve"> Se realizaron 219 entregas de insumos para uso y consumo para las niñas, niños, adolescentes migrantes y acompañantes del Centro de Asistencia Social, de los 36 programados, lo que representó un avance del 608.33 % respecto a la meta trimestral programada. Se supero la meta debido a que se le entrego vestido, calzado, articulos de higiene personal para cubrir las necesidads basicas de los NNA viajeros y sus acompañantes que se encuentran en situación migratoria.
</t>
    </r>
    <r>
      <rPr>
        <b/>
        <sz val="11"/>
        <color theme="1"/>
        <rFont val="Calibri"/>
        <family val="2"/>
        <scheme val="minor"/>
      </rPr>
      <t>Meta Anual:</t>
    </r>
    <r>
      <rPr>
        <sz val="11"/>
        <color theme="1"/>
        <rFont val="Calibri"/>
        <family val="2"/>
        <scheme val="minor"/>
      </rPr>
      <t xml:space="preserve"> Se realizaron 300 entregas de insumos para uso y consumo para las niñas, niños, adolescentes migrantes y acompañantes del Centro de Asistencia Social de los 140 programadas, lo que representó un avance anual acumulado del  214.29%.</t>
    </r>
  </si>
  <si>
    <r>
      <t>Meta Trimestral:</t>
    </r>
    <r>
      <rPr>
        <sz val="11"/>
        <color theme="1"/>
        <rFont val="Calibri"/>
        <family val="2"/>
        <scheme val="minor"/>
      </rPr>
      <t xml:space="preserve"> Se realizaron 93 actividades recreativas, lúdicas, deportivas, educativas y formativas para las niñas, niños y adolescentes migrantes y acompañantes del Centro de Asistencia Social, de los 372 programados, lo que representó un avance del 25.00% respecto a la meta trimestral programada.  No fue posible lograr la meta debido a que no se detectaron NNAM viajeros que  se encuentren en situación migratoria para poderles brindar alojamiento temporal.
</t>
    </r>
    <r>
      <rPr>
        <b/>
        <sz val="11"/>
        <color theme="1"/>
        <rFont val="Calibri"/>
        <family val="2"/>
        <scheme val="minor"/>
      </rPr>
      <t>Meta Anual:</t>
    </r>
    <r>
      <rPr>
        <sz val="11"/>
        <color theme="1"/>
        <rFont val="Calibri"/>
        <family val="2"/>
        <scheme val="minor"/>
      </rPr>
      <t xml:space="preserve"> Se realizaron 738 actividades recreativas, lúdicas, deportivas, educativas y formativas para las niñas, niños y adolescentes migrantes y acompañantes del Centro de Asistencia Social de los 1,482 programados, lo que representó un avance anual acumulado del 49.80%. </t>
    </r>
  </si>
  <si>
    <r>
      <t>Meta Trimestral:</t>
    </r>
    <r>
      <rPr>
        <sz val="11"/>
        <color theme="1"/>
        <rFont val="Calibri"/>
        <family val="2"/>
        <scheme val="minor"/>
      </rPr>
      <t xml:space="preserve"> Se realizaron 3 servicios de mantenimiento y reparación para la conservación y el buen funcionamiento del Centro de Asistencia Social, de los 13 programados, lo que representó un avance del 23.08% respecto a la meta trimestral programada.  No fue posible lograr la meta debido a que los materiales requeridos para realizar los trabajos de mantenimiento se encuentran en proceso de validación.
</t>
    </r>
    <r>
      <rPr>
        <b/>
        <sz val="11"/>
        <color theme="1"/>
        <rFont val="Calibri"/>
        <family val="2"/>
        <scheme val="minor"/>
      </rPr>
      <t>Meta Anual:</t>
    </r>
    <r>
      <rPr>
        <sz val="11"/>
        <color theme="1"/>
        <rFont val="Calibri"/>
        <family val="2"/>
        <scheme val="minor"/>
      </rPr>
      <t xml:space="preserve"> Se realizaron 26 servicios de mantenimiento y reparación para la conservación y el buen funcionamiento del Centro de Asistencia Social de los 60 programados, lo que representó un avance anual acumulado del  43.33%. </t>
    </r>
  </si>
  <si>
    <r>
      <t>Meta Trimestral:</t>
    </r>
    <r>
      <rPr>
        <sz val="11"/>
        <color theme="1"/>
        <rFont val="Calibri"/>
        <family val="2"/>
        <scheme val="minor"/>
      </rPr>
      <t xml:space="preserve"> Se realizaron 483 Atenciones integrales para niñas, niños y adolescentes en la Casa de Asistencia Temporal, de los 1,988 programados, lo que representó un avance del 24.30% respecto a la meta trimestral programada. No se logró la meta proyectada para este trimestre debido a que afortunadamente disminuyo en este trimestre los NNA que requerian que salvaguardemos su integridad y se egresaron a NNA con sus familias.
</t>
    </r>
    <r>
      <rPr>
        <b/>
        <sz val="11"/>
        <color theme="1"/>
        <rFont val="Calibri"/>
        <family val="2"/>
        <scheme val="minor"/>
      </rPr>
      <t>Meta Anual:</t>
    </r>
    <r>
      <rPr>
        <sz val="11"/>
        <color theme="1"/>
        <rFont val="Calibri"/>
        <family val="2"/>
        <scheme val="minor"/>
      </rPr>
      <t xml:space="preserve"> Se realizaron 3,323 Atenciones integrales para niñas, niños y adolescentes en la Casa de Asistencia Temporal de los 7,597 programados, lo que representó un avance anual acumulado del  43.74%. </t>
    </r>
  </si>
  <si>
    <r>
      <t>Meta Trimestral:</t>
    </r>
    <r>
      <rPr>
        <sz val="11"/>
        <color theme="1"/>
        <rFont val="Calibri"/>
        <family val="2"/>
        <scheme val="minor"/>
      </rPr>
      <t xml:space="preserve"> Se realizaron 61 Integraciones de Expedientes para control de ingresos de niñas, niños y adolescentes en la Casa de Asistencia Temporal, de los 86 programados, lo que representó un avance del 70.93% respecto a la meta trimestral programada. No se logro la meta proyectada debido a que afortunadamente disminuyo en este trimestre los NNA que requerian que salvaguardemos su integridad fisica y emocional.
</t>
    </r>
    <r>
      <rPr>
        <b/>
        <sz val="11"/>
        <color theme="1"/>
        <rFont val="Calibri"/>
        <family val="2"/>
        <scheme val="minor"/>
      </rPr>
      <t>Meta Anual:</t>
    </r>
    <r>
      <rPr>
        <sz val="11"/>
        <color theme="1"/>
        <rFont val="Calibri"/>
        <family val="2"/>
        <scheme val="minor"/>
      </rPr>
      <t xml:space="preserve"> Se realizaron 241 Integraciones de Expedientes para control de ingresos de niñas, niños y adolescentes en la Casa de Asistencia Temporal de los 354 programados, lo que representó un avance anual acumulado del 68.08%. </t>
    </r>
  </si>
  <si>
    <r>
      <t>Meta Trimestral:</t>
    </r>
    <r>
      <rPr>
        <sz val="11"/>
        <color theme="1"/>
        <rFont val="Calibri"/>
        <family val="2"/>
        <scheme val="minor"/>
      </rPr>
      <t xml:space="preserve"> Se realizaron 198 acompañamientos a niñas, niños y adolescentes a diferentes órganos institucionales (Juzgados Orales, Tradicionales, Familiares, Penales y la Fiscalía General), de salud y otros, de los 367 programados, lo que representó un avance del 53.95% respecto a la meta trimestral programada. No se logró meta programada ya que hubieron reprogramaciones en el juzgado y en la fiscalía.
</t>
    </r>
    <r>
      <rPr>
        <b/>
        <sz val="11"/>
        <color theme="1"/>
        <rFont val="Calibri"/>
        <family val="2"/>
        <scheme val="minor"/>
      </rPr>
      <t>Meta Anual:</t>
    </r>
    <r>
      <rPr>
        <sz val="11"/>
        <color theme="1"/>
        <rFont val="Calibri"/>
        <family val="2"/>
        <scheme val="minor"/>
      </rPr>
      <t xml:space="preserve"> Se realizaron 905 acompañamientos a niñas, niños y adolescentes a diferentes órganos institucionales (Juzgados Orales, Tradicionales, Familiares, Penales y la Fiscalía General), de salud y otros de las 1,405 programados, lo que representó un avance anual acumulado del 64.41%.</t>
    </r>
  </si>
  <si>
    <r>
      <t>Meta Trimestral:</t>
    </r>
    <r>
      <rPr>
        <sz val="11"/>
        <color theme="1"/>
        <rFont val="Calibri"/>
        <family val="2"/>
        <scheme val="minor"/>
      </rPr>
      <t xml:space="preserve">  Se realizaron 1,363 actividades recreativas, lúdicas, deportivas, educativas y formativas para las niñas, niños y adolescentes de la Casa de Asistencia Temporal, de los 1,393 programados, lo que representó un avance del 97.85% respecto a la meta trimestral programada.
</t>
    </r>
    <r>
      <rPr>
        <b/>
        <sz val="11"/>
        <color theme="1"/>
        <rFont val="Calibri"/>
        <family val="2"/>
        <scheme val="minor"/>
      </rPr>
      <t>Meta Anual:</t>
    </r>
    <r>
      <rPr>
        <sz val="11"/>
        <color theme="1"/>
        <rFont val="Calibri"/>
        <family val="2"/>
        <scheme val="minor"/>
      </rPr>
      <t xml:space="preserve"> Se realizaron 3,555 actividades recreativas, lúdicas, deportivas, educativas y formativas para las niñas, niños y adolescentes de la Casa de Asistencia Temporal de los 5,638 programados, lo que representó un avance anual acumulado del  63.05%.</t>
    </r>
  </si>
  <si>
    <r>
      <t>Meta Trimestral:</t>
    </r>
    <r>
      <rPr>
        <sz val="11"/>
        <color theme="1"/>
        <rFont val="Calibri"/>
        <family val="2"/>
        <scheme val="minor"/>
      </rPr>
      <t xml:space="preserve"> Se realizaron 322 entregas de insumos para uso o consumo a las niñas, niños y adolescentes de la Casa de Asistencia Temporal, de los 332 programados, lo que representó un avance del 96.99% respecto a la meta trimestral programada. 
</t>
    </r>
    <r>
      <rPr>
        <b/>
        <sz val="11"/>
        <color theme="1"/>
        <rFont val="Calibri"/>
        <family val="2"/>
        <scheme val="minor"/>
      </rPr>
      <t>Meta Anual:</t>
    </r>
    <r>
      <rPr>
        <sz val="11"/>
        <color theme="1"/>
        <rFont val="Calibri"/>
        <family val="2"/>
        <scheme val="minor"/>
      </rPr>
      <t xml:space="preserve"> Se realizaron 1,210 entregas de insumos para uso o consumo a las niñas, niños y adolescentes de la Casa de Asistencia Temporal de los 1,308 programados, lo que representó un avance anual acumulado del  92.51%. </t>
    </r>
  </si>
  <si>
    <r>
      <t>Meta Trimestral:</t>
    </r>
    <r>
      <rPr>
        <sz val="11"/>
        <color theme="1"/>
        <rFont val="Calibri"/>
        <family val="2"/>
        <scheme val="minor"/>
      </rPr>
      <t xml:space="preserve"> Se realizaron 123 servicios de mantenimiento para la conservación y el buen funcionamiento de la Casa de Asistencia Temporal, de los 66 programados, lo que representó un avance del 186.36% respecto a la meta trimestral programada. Se superó la meta programada ya que se libero presupuesto para la compra de  materiales y conservar en buen estado el bien inmueble.
</t>
    </r>
    <r>
      <rPr>
        <b/>
        <sz val="11"/>
        <color theme="1"/>
        <rFont val="Calibri"/>
        <family val="2"/>
        <scheme val="minor"/>
      </rPr>
      <t>Meta Anual:</t>
    </r>
    <r>
      <rPr>
        <sz val="11"/>
        <color theme="1"/>
        <rFont val="Calibri"/>
        <family val="2"/>
        <scheme val="minor"/>
      </rPr>
      <t xml:space="preserve"> Se realizaron 335 servicios de mantenimiento para la conservación y el buen funcionamiento de la Casa de Asistencia Temporal de los 266 programados, lo que representó un avance anual acumulado del 125.94%. </t>
    </r>
  </si>
  <si>
    <r>
      <t>Meta Trimestral:</t>
    </r>
    <r>
      <rPr>
        <sz val="11"/>
        <color theme="1"/>
        <rFont val="Calibri"/>
        <family val="2"/>
        <scheme val="minor"/>
      </rPr>
      <t xml:space="preserve"> Se realizaron 1,027 Servicios de prevención y atención para un entorno libre de violencia en mujeres y hombres generadores o víctimas de violencia realizadas en el Centro Especializado Para la Atención a la Violencia, de los 711 programados, lo que representó un avance del 144.44% respecto a la meta trimestral programada.Se supero la meta debido a que se brindaron platicas preventivas que no estaban programadas en las que se tuvo una buena asistencia.
</t>
    </r>
    <r>
      <rPr>
        <b/>
        <sz val="11"/>
        <color theme="1"/>
        <rFont val="Calibri"/>
        <family val="2"/>
        <scheme val="minor"/>
      </rPr>
      <t>Meta Anual:</t>
    </r>
    <r>
      <rPr>
        <sz val="11"/>
        <color theme="1"/>
        <rFont val="Calibri"/>
        <family val="2"/>
        <scheme val="minor"/>
      </rPr>
      <t xml:space="preserve"> Se realizaron 3,419 Servicios de prevención y atención para un entorno libre de violencia en mujeres y hombres generadores o víctimas de violencia realizadas en el Centro Especializado Para la Atención a la Violencia de los 2,869 programados, lo que representó un avance anual acumulado del  119.17%. </t>
    </r>
  </si>
  <si>
    <r>
      <t>Meta Trimestral:</t>
    </r>
    <r>
      <rPr>
        <sz val="11"/>
        <color theme="1"/>
        <rFont val="Calibri"/>
        <family val="2"/>
        <scheme val="minor"/>
      </rPr>
      <t xml:space="preserve"> Se realizaron 403 atenciones multidisciplinarias a personas generadoras o víctimas de violencia en el Centro Especializado para la Atención a la Violencia, de los 483 programados, lo que representó un avance del 83.44% respecto a la meta trimestral programada.
</t>
    </r>
    <r>
      <rPr>
        <b/>
        <sz val="11"/>
        <color theme="1"/>
        <rFont val="Calibri"/>
        <family val="2"/>
        <scheme val="minor"/>
      </rPr>
      <t>Meta Anual:</t>
    </r>
    <r>
      <rPr>
        <sz val="11"/>
        <color theme="1"/>
        <rFont val="Calibri"/>
        <family val="2"/>
        <scheme val="minor"/>
      </rPr>
      <t xml:space="preserve"> Se realizaron 1,831 atenciones multidisciplinarias a personas generadoras o víctimas de violencia en el Centro Especializado para la Atención a la Violencia de los 1,910 programados, lo que representó un avance anual acumulado del  95.86%.</t>
    </r>
  </si>
  <si>
    <r>
      <t>Meta Trimestral:</t>
    </r>
    <r>
      <rPr>
        <sz val="11"/>
        <color theme="1"/>
        <rFont val="Calibri"/>
        <family val="2"/>
        <scheme val="minor"/>
      </rPr>
      <t xml:space="preserve"> Se impartieron 12 pláticas y talleres con temas para la prevención de la violencia, de los 7 programados, lo que representó un avance del 171.43% respecto a la meta trimestral programada. Se supero la meta debido a que se impartieon pláticas en instancias educativas e instituciones que no se tenian programadas obteniendo una buena participación de la gente.
</t>
    </r>
    <r>
      <rPr>
        <b/>
        <sz val="11"/>
        <color theme="1"/>
        <rFont val="Calibri"/>
        <family val="2"/>
        <scheme val="minor"/>
      </rPr>
      <t>Meta Anual:</t>
    </r>
    <r>
      <rPr>
        <sz val="11"/>
        <color theme="1"/>
        <rFont val="Calibri"/>
        <family val="2"/>
        <scheme val="minor"/>
      </rPr>
      <t xml:space="preserve"> Se impartieron 25  pláticas y talleres con temas para la prevención de la violencia de las 24 programadas, lo que representó un avance anual acumulado del  104.17%. </t>
    </r>
  </si>
  <si>
    <r>
      <t>Meta Trimestral:</t>
    </r>
    <r>
      <rPr>
        <sz val="11"/>
        <color theme="1"/>
        <rFont val="Calibri"/>
        <family val="2"/>
        <scheme val="minor"/>
      </rPr>
      <t xml:space="preserve"> Se impartieron 2  capacitaciones para el autoempleo a mujeres receptoras de violencia en cualquiera de sus modalidades, de los 2 programados, lo que representó un avance del 100.00% respecto a la meta trimestral programada. 
</t>
    </r>
    <r>
      <rPr>
        <b/>
        <sz val="11"/>
        <color theme="1"/>
        <rFont val="Calibri"/>
        <family val="2"/>
        <scheme val="minor"/>
      </rPr>
      <t>Meta Anual:</t>
    </r>
    <r>
      <rPr>
        <sz val="11"/>
        <color theme="1"/>
        <rFont val="Calibri"/>
        <family val="2"/>
        <scheme val="minor"/>
      </rPr>
      <t xml:space="preserve"> Se impartieron 13  capacitaciones para el autoempleo a mujeres receptoras de violencia en cualquiera de sus modalidades de las 11 programadas, lo que representó un avance anual acumulado del  118.18%. </t>
    </r>
  </si>
  <si>
    <r>
      <t>Meta Trimestral:</t>
    </r>
    <r>
      <rPr>
        <sz val="11"/>
        <rFont val="Calibri"/>
        <family val="2"/>
        <scheme val="minor"/>
      </rPr>
      <t xml:space="preserve"> Se realizaron 1,735  Atenciones en actividades sociales, brigadas y eventos  que contribuyen al  desarrollo y el mejoramiento de las condiciones de vida de los benitojuarense, de los 950 programados, lo que representó un avance del 182.63% respecto a la meta trimestral programada. Se supero la meta debido a la participación activa de la población en las brigadas realizadas.
</t>
    </r>
    <r>
      <rPr>
        <b/>
        <sz val="11"/>
        <rFont val="Calibri"/>
        <family val="2"/>
        <scheme val="minor"/>
      </rPr>
      <t>Meta Anual:</t>
    </r>
    <r>
      <rPr>
        <sz val="11"/>
        <rFont val="Calibri"/>
        <family val="2"/>
        <scheme val="minor"/>
      </rPr>
      <t xml:space="preserve"> Se realizaron 7,475  Atenciones en actividades sociales, brigadas y eventos  que contribuyen al  desarrollo y el mejoramiento de las condiciones de vida de los benitojuarense de las 4,520 programadas, lo que representó un avance anual acumulado del 165.38%.</t>
    </r>
  </si>
  <si>
    <r>
      <t>Meta Trimestral:</t>
    </r>
    <r>
      <rPr>
        <sz val="11"/>
        <rFont val="Calibri"/>
        <family val="2"/>
        <scheme val="minor"/>
      </rPr>
      <t xml:space="preserve"> Se realizaron 4  actividades, brigadas y eventos que fomentan el fortalecimiento del desarrollo social y el desarrollo comunitario a niñas, niños, adolescentes y la familia, de los 4 programados, lo que representó un avance del 100.00% respecto a la meta trimestral programada.
</t>
    </r>
    <r>
      <rPr>
        <b/>
        <sz val="11"/>
        <rFont val="Calibri"/>
        <family val="2"/>
        <scheme val="minor"/>
      </rPr>
      <t>Meta Anual:</t>
    </r>
    <r>
      <rPr>
        <sz val="11"/>
        <rFont val="Calibri"/>
        <family val="2"/>
        <scheme val="minor"/>
      </rPr>
      <t xml:space="preserve"> Se realizaron 17  actividades, brigadas y eventos que fomentan el fortalecimiento del desarrollo social y el desarrollo comunitario a niñas, niños, adolescentes y la familia de las 15 programadas, lo que representó un avance anual acumulado del 113.33%. </t>
    </r>
  </si>
  <si>
    <r>
      <t>Meta Trimestral:</t>
    </r>
    <r>
      <rPr>
        <sz val="11"/>
        <rFont val="Calibri"/>
        <family val="2"/>
        <scheme val="minor"/>
      </rPr>
      <t xml:space="preserve"> Se realizaron 1,008,248  Apoyos de asistencia alimentaria a la población en general lo cual contribuye a revertir las tendencias y las cifras crecientes de los problemas de una mala nutrición, de los 775,125 programados, lo que representó un avance del 130.08% respecto a la meta trimestral programada. Se supero la meta programada debido a en el mes de julio se entregaron las raciones que no se entregaron en el mes de junio y por el aumento del padron de beneficiarios en las raciones del programa de alimentación escolar en su modalidad fría (de 10,595 a 11,015) y por el incremento de las depensas del programa de Asistencia Alimentaría autorizado por el DIF Estatal. 
</t>
    </r>
    <r>
      <rPr>
        <b/>
        <sz val="11"/>
        <rFont val="Calibri"/>
        <family val="2"/>
        <scheme val="minor"/>
      </rPr>
      <t>Meta Anual:</t>
    </r>
    <r>
      <rPr>
        <sz val="11"/>
        <rFont val="Calibri"/>
        <family val="2"/>
        <scheme val="minor"/>
      </rPr>
      <t xml:space="preserve"> Se realizaron 2,891,649 Apoyos de asistencia alimentaria a la población en general lo cual contribuye a revertir las tendencias y las cifras crecientes de los problemas de una mala nutrición, entregados de los 2,604,950 programadas, lo que representó un avance anual acumulado del 111.01%. </t>
    </r>
  </si>
  <si>
    <r>
      <t>Meta Trimestral:</t>
    </r>
    <r>
      <rPr>
        <sz val="11"/>
        <rFont val="Calibri"/>
        <family val="2"/>
        <scheme val="minor"/>
      </rPr>
      <t xml:space="preserve"> Se realizaron 981,440 Recepciones y distribuciones de raciones  de desayunos fríos y  calientes a niñas y niños de las escuelas inscritas al programa, de los 743,325 programados, lo que representó un avance del 132.03% respecto a la meta trimestral programada.  Se supero la meta programada debido a en el mes de julio se entregaron las raciones que no se entregaron en el mes de junio y por el aumento del padron de beneficiarios en las raciones del programa de alimentación escolar en su modalidad fría ( de 10,595 a 11,015 raciones).
</t>
    </r>
    <r>
      <rPr>
        <b/>
        <sz val="11"/>
        <rFont val="Calibri"/>
        <family val="2"/>
        <scheme val="minor"/>
      </rPr>
      <t>Meta Anual:</t>
    </r>
    <r>
      <rPr>
        <sz val="11"/>
        <rFont val="Calibri"/>
        <family val="2"/>
        <scheme val="minor"/>
      </rPr>
      <t xml:space="preserve"> Se realizaron 2,776,410 Recepciones y distribuciones de raciones  de desayunos fríos y  calientes a niñas y niños de las escuelas inscritas al programa de las 2,477,750 programadas, lo que representó un avance anual acumulado del 112.05%.</t>
    </r>
  </si>
  <si>
    <r>
      <t xml:space="preserve">Meta Trimestral: </t>
    </r>
    <r>
      <rPr>
        <sz val="11"/>
        <rFont val="Calibri"/>
        <family val="2"/>
        <scheme val="minor"/>
      </rPr>
      <t xml:space="preserve">Se realizaron 23,129 Entregas de raciones alimentarias diseñados con base en los Criterios de Calidad Nutricia en el Comedor Comunitario de la región 235 a personas de atención prioritaria, de los 30,000 programados, lo que representó un avance del 77.10% respecto a la meta trimestral programada. no se alcanzo la meta programada debido a que muchos de los beneficiarios que son adultos mayores y personas con discapacidad no han asistido a recibir sus raciones de alimento por cuestiones de salud, presentando su justificante medico.
</t>
    </r>
    <r>
      <rPr>
        <b/>
        <sz val="11"/>
        <rFont val="Calibri"/>
        <family val="2"/>
        <scheme val="minor"/>
      </rPr>
      <t>Meta Anual:</t>
    </r>
    <r>
      <rPr>
        <sz val="11"/>
        <rFont val="Calibri"/>
        <family val="2"/>
        <scheme val="minor"/>
      </rPr>
      <t xml:space="preserve"> Se realizaron 111,908 Entregas de raciones alimentarias diseñados con base en los Criterios de Calidad Nutricia en el Comedor Comunitario de la región 235 a personas de atención prioritaria de las 120,000 programadas, lo que representó un avance anual acumulado del 93.26%.</t>
    </r>
  </si>
  <si>
    <r>
      <t>Meta Trimestral:</t>
    </r>
    <r>
      <rPr>
        <sz val="11"/>
        <rFont val="Calibri"/>
        <family val="2"/>
        <scheme val="minor"/>
      </rPr>
      <t xml:space="preserve">  Se realizaron 3,642 Entregas de apoyos  de asistencia alimentaria a sujetos de atención prioritaria, de los 1,800 programados, lo que representó un avance del 202.33% respecto a la meta trimestral programada. Se superó la meta gracias  al aumento de despensas (de 800 a 1000 despensas mensuales) otorgadas por el DIF Estatal y eso ha impactado en la atención a la población.
</t>
    </r>
    <r>
      <rPr>
        <b/>
        <sz val="11"/>
        <rFont val="Calibri"/>
        <family val="2"/>
        <scheme val="minor"/>
      </rPr>
      <t>Meta Anual:</t>
    </r>
    <r>
      <rPr>
        <sz val="11"/>
        <rFont val="Calibri"/>
        <family val="2"/>
        <scheme val="minor"/>
      </rPr>
      <t xml:space="preserve"> Se realizaron12,793 Entregas de apoyos  de asistencia alimentaria a sujetos de atención prioritaria de las 7,200 programadas, lo que representó un avance anual acumulado del 177.68%.</t>
    </r>
  </si>
  <si>
    <r>
      <t>Meta Trimestral:</t>
    </r>
    <r>
      <rPr>
        <sz val="11"/>
        <rFont val="Calibri"/>
        <family val="2"/>
        <scheme val="minor"/>
      </rPr>
      <t xml:space="preserve"> Se realizaron 55 servicios administrativos, habilitación y mantenimiento para la operación y buen funcionamiento del Comedor Comunitario de la región 235 y Comedores Escolares, de los 51 programados, lo que representó un avance del 107.84% respecto a la meta trimestral programada. Se superó la meta programada ya que se liberaron materiales para la conservación del bien inmueble.
</t>
    </r>
    <r>
      <rPr>
        <b/>
        <sz val="11"/>
        <rFont val="Calibri"/>
        <family val="2"/>
        <scheme val="minor"/>
      </rPr>
      <t>Meta Anual:</t>
    </r>
    <r>
      <rPr>
        <sz val="11"/>
        <rFont val="Calibri"/>
        <family val="2"/>
        <scheme val="minor"/>
      </rPr>
      <t xml:space="preserve"> Se realizaron 195 servicios administrativos, habilitación y mantenimiento para la operación y buen funcionamiento del Comedor Comunitario de la región 235 y Comedores Escolares de las 193 programadas, lo que representó un avance anual acumulado del 101.04%. </t>
    </r>
  </si>
  <si>
    <r>
      <t>Meta Trimestral:</t>
    </r>
    <r>
      <rPr>
        <sz val="11"/>
        <rFont val="Calibri"/>
        <family val="2"/>
        <scheme val="minor"/>
      </rPr>
      <t xml:space="preserve"> Se realizaron 127 Atenciones para el autoempleo en los Centros de Desarrollo Comunitario y en el Centro de Emprendimiento y Desarrollo Humano para las Juventudes, de los 100 programados, lo que representó un avance del 127.00% respecto a la meta trimestral programada. Se supero la meta por la buena participación de la población al inscribirse a los cursos que se ofrecen y por la difusión que se realizo por las redes sociales.
</t>
    </r>
    <r>
      <rPr>
        <b/>
        <sz val="11"/>
        <rFont val="Calibri"/>
        <family val="2"/>
        <scheme val="minor"/>
      </rPr>
      <t>Meta Anual:</t>
    </r>
    <r>
      <rPr>
        <sz val="11"/>
        <rFont val="Calibri"/>
        <family val="2"/>
        <scheme val="minor"/>
      </rPr>
      <t xml:space="preserve"> Se realizaron 1,035 Atenciones para el autoempleo en los Centros de Desarrollo Comunitario y en el Centro de Emprendimiento y Desarrollo Humano para las Juventudes de las 950 programadas, lo que representó un avance anual acumulado del 108.95%.</t>
    </r>
  </si>
  <si>
    <r>
      <t>Meta Trimestral:</t>
    </r>
    <r>
      <rPr>
        <sz val="11"/>
        <rFont val="Calibri"/>
        <family val="2"/>
        <scheme val="minor"/>
      </rPr>
      <t xml:space="preserve"> Se realizaron 24 Cursos de Capacitación para el Autoempleo, de los 25 programados, lo que representó un avance del 96.00% respecto a la meta trimestral programada.
</t>
    </r>
    <r>
      <rPr>
        <b/>
        <sz val="11"/>
        <rFont val="Calibri"/>
        <family val="2"/>
        <scheme val="minor"/>
      </rPr>
      <t>Meta Anual:</t>
    </r>
    <r>
      <rPr>
        <sz val="11"/>
        <rFont val="Calibri"/>
        <family val="2"/>
        <scheme val="minor"/>
      </rPr>
      <t xml:space="preserve"> Se realizaron 151 Cursos de Capacitación para el Autoempleo de las 170 programadas, lo que representó un avance anual acumulado del 88.82%. </t>
    </r>
  </si>
  <si>
    <r>
      <t>Meta Trimestral:</t>
    </r>
    <r>
      <rPr>
        <sz val="11"/>
        <rFont val="Calibri"/>
        <family val="2"/>
        <scheme val="minor"/>
      </rPr>
      <t xml:space="preserve"> Para este trimestre no se programo realizar entregas de constancias de capacitación de los diferentes cursos que se realizan en los Centros de Desarrollo Comunitario ya que  de acuerdo a la calendarización ya se concluyo esta actividad, pero debido a que el ICATQR aperturo cursos durante este trimestre que no estaban programados. Se hicieron entrega de 218 constancias a igual número de personas que se inscribieron.
</t>
    </r>
    <r>
      <rPr>
        <b/>
        <sz val="11"/>
        <rFont val="Calibri"/>
        <family val="2"/>
        <scheme val="minor"/>
      </rPr>
      <t>Meta Anual</t>
    </r>
    <r>
      <rPr>
        <sz val="11"/>
        <rFont val="Calibri"/>
        <family val="2"/>
        <scheme val="minor"/>
      </rPr>
      <t>: Se realizaron 571 entregas de constancias con validez oficial por clausura de cursos que fomentan el autoempleo de los 200 programados, lo que representó un avance anual acumulado del 285.50%.</t>
    </r>
  </si>
  <si>
    <r>
      <t>Meta Trimestral:</t>
    </r>
    <r>
      <rPr>
        <sz val="11"/>
        <rFont val="Calibri"/>
        <family val="2"/>
        <scheme val="minor"/>
      </rPr>
      <t xml:space="preserve"> Se realizaron 41 Actividades recreativas y educativas que contribuyen al desarrollo social y bienestar económico de la ciudadanía, de los 25 programados, lo que representó un avance del 164.00% respecto a la meta trimestral programada. Se superó la meta programada para este trimestre debido a la alta demanda de la población por realizar alguna actividad y por el inicio de actividades deportivas.
</t>
    </r>
    <r>
      <rPr>
        <b/>
        <sz val="11"/>
        <rFont val="Calibri"/>
        <family val="2"/>
        <scheme val="minor"/>
      </rPr>
      <t xml:space="preserve">Meta Anual: </t>
    </r>
    <r>
      <rPr>
        <sz val="11"/>
        <rFont val="Calibri"/>
        <family val="2"/>
        <scheme val="minor"/>
      </rPr>
      <t>Se realizaron 178 Actividades recreativas y educativas que contribuyen al desarrollo social y bienestar económico de la ciudadanía de las 135 programadas, lo que representó un avance anual acumulado del 131.85%.</t>
    </r>
  </si>
  <si>
    <r>
      <t>Meta Trimestral:</t>
    </r>
    <r>
      <rPr>
        <sz val="11"/>
        <rFont val="Calibri"/>
        <family val="2"/>
        <scheme val="minor"/>
      </rPr>
      <t xml:space="preserve"> Se realizaron 42 servicios  administrativos y de mantenimiento, para la operación y buen funcionamiento de los CDC, de los 41 programados, lo que representó un avance del 102.44% respecto a la meta trimestral programada. 
</t>
    </r>
    <r>
      <rPr>
        <b/>
        <sz val="11"/>
        <rFont val="Calibri"/>
        <family val="2"/>
        <scheme val="minor"/>
      </rPr>
      <t>Meta Anual:</t>
    </r>
    <r>
      <rPr>
        <sz val="11"/>
        <rFont val="Calibri"/>
        <family val="2"/>
        <scheme val="minor"/>
      </rPr>
      <t xml:space="preserve"> Se realizaron 168 servicios  administrativos y de mantenimiento, para la operación y buen funcionamiento de los CDC de las 165 programadas, lo que representó un avance anual acumulado del 101.82 %.</t>
    </r>
  </si>
  <si>
    <r>
      <t>Meta Trimestral:</t>
    </r>
    <r>
      <rPr>
        <sz val="11"/>
        <rFont val="Calibri"/>
        <family val="2"/>
        <scheme val="minor"/>
      </rPr>
      <t xml:space="preserve"> Se realizaron 29 Atenciones del fomento del autoempleo para desarrollar y ejecutar proyectos de emprendimiento a beneficio de las personas que son capacitadas en los CDC, de los 30 programados, lo que representó un avance del 96.67% respecto a la meta trimestral programada.
</t>
    </r>
    <r>
      <rPr>
        <b/>
        <sz val="11"/>
        <rFont val="Calibri"/>
        <family val="2"/>
        <scheme val="minor"/>
      </rPr>
      <t>Meta Anual:</t>
    </r>
    <r>
      <rPr>
        <sz val="11"/>
        <rFont val="Calibri"/>
        <family val="2"/>
        <scheme val="minor"/>
      </rPr>
      <t xml:space="preserve"> Se realizaron 146 Atenciones del fomento del autoempleo para desarrollar y ejecutar proyectos de emprendimiento a beneficio de las personas que son capacitadas en los CDC de las 190 programadas, lo que representó un avance anual acumulado del 76.84%. </t>
    </r>
  </si>
  <si>
    <r>
      <t>Meta Trimestral:</t>
    </r>
    <r>
      <rPr>
        <sz val="11"/>
        <rFont val="Calibri"/>
        <family val="2"/>
        <scheme val="minor"/>
      </rPr>
      <t xml:space="preserve"> Se realizaron 5 eventos que fomentan el autoempleo, de los 3 programados, lo que representó un avance del 166.67% respecto a la meta trimestral programada. Se supero la meta debido a la solicitud realizada por las emprendedoras y emprendedores para que se les diera el espacio en el CDC de la Región 233 algunos viernes adicionales a los que tienen autorizados para la venta de sus productos.
</t>
    </r>
    <r>
      <rPr>
        <b/>
        <sz val="11"/>
        <rFont val="Calibri"/>
        <family val="2"/>
        <scheme val="minor"/>
      </rPr>
      <t>Meta Anual:</t>
    </r>
    <r>
      <rPr>
        <sz val="11"/>
        <rFont val="Calibri"/>
        <family val="2"/>
        <scheme val="minor"/>
      </rPr>
      <t xml:space="preserve"> Se realizaron 13 eventos que fomentan el autoempleo de las 12 programadas, lo que representó un avance anual acumulado del 108.33%.  </t>
    </r>
  </si>
  <si>
    <r>
      <t>Meta Trimestral:</t>
    </r>
    <r>
      <rPr>
        <sz val="11"/>
        <rFont val="Calibri"/>
        <family val="2"/>
        <scheme val="minor"/>
      </rPr>
      <t xml:space="preserve"> Se realizaron 5 implementaciones de  talleres  para el autoempleo para personas adultas mayores, de los 8 programados, lo que representó un avance del 62.50% respecto a la meta trimestral programada. No se logró la meta programada para este trimestre debido al atrazo originado por las condiciones climatologicas lo que provoco que algunos cursos no se concluyeran en las fechas programadas ocasionando que se cancelaran cursos que iniciarian en este trimestre.
</t>
    </r>
    <r>
      <rPr>
        <b/>
        <sz val="11"/>
        <rFont val="Calibri"/>
        <family val="2"/>
        <scheme val="minor"/>
      </rPr>
      <t>Meta Anual:</t>
    </r>
    <r>
      <rPr>
        <sz val="11"/>
        <rFont val="Calibri"/>
        <family val="2"/>
        <scheme val="minor"/>
      </rPr>
      <t xml:space="preserve"> Se realizaron 25 Implementaciones de  talleres  para el autoempleo para personas adultas mayores de las 36 programadas, lo que representó un avance anual acumulado del 69.44%.</t>
    </r>
  </si>
  <si>
    <r>
      <t>Meta Trimestral:</t>
    </r>
    <r>
      <rPr>
        <sz val="11"/>
        <rFont val="Calibri"/>
        <family val="2"/>
        <scheme val="minor"/>
      </rPr>
      <t xml:space="preserve"> Se realizaron 12 servicios de habilitación y de mantenimiento del Centro de Emprendimiento y Desarrollo Humano para Personas Adultas Mayores, de los 12 programados, lo que representó un avance del 100.00% respecto a la meta trimestral programada. 
</t>
    </r>
    <r>
      <rPr>
        <b/>
        <sz val="11"/>
        <rFont val="Calibri"/>
        <family val="2"/>
        <scheme val="minor"/>
      </rPr>
      <t xml:space="preserve">Meta Anual: </t>
    </r>
    <r>
      <rPr>
        <sz val="11"/>
        <rFont val="Calibri"/>
        <family val="2"/>
        <scheme val="minor"/>
      </rPr>
      <t>Se realizaron 46 servicios de habilitación y de mantenimiento del Centro de Emprendimiento y Desarrollo Humano para Personas Adultas Mayoresde los 48 programadas, lo que representó un avance anual acumulado del 95.83%.</t>
    </r>
  </si>
  <si>
    <r>
      <t>Meta Trimestral:</t>
    </r>
    <r>
      <rPr>
        <sz val="10.5"/>
        <rFont val="Calibri"/>
        <family val="2"/>
        <scheme val="minor"/>
      </rPr>
      <t xml:space="preserve"> Se realizaron 2,058 Atenciones a niñas y niños de 6 a 12 años inscritos en "La llave es la clave" que habitan zonas prioritarias con  actividades de aprendizaje, físicas, lúdicas, recreativas y de regularización, de los 1,460 programados, lo que representó un avance del 140.96% respecto a la meta trimestral programada. Se supero la meta programada por el incremento en las inscripcionesde niñas y niños lo que crea que se brinden mas atenciones de las programadas.
</t>
    </r>
    <r>
      <rPr>
        <b/>
        <sz val="10.5"/>
        <rFont val="Calibri"/>
        <family val="2"/>
        <scheme val="minor"/>
      </rPr>
      <t>Meta Anual:</t>
    </r>
    <r>
      <rPr>
        <sz val="10.5"/>
        <rFont val="Calibri"/>
        <family val="2"/>
        <scheme val="minor"/>
      </rPr>
      <t xml:space="preserve"> Se realizaron 6.612 Atenciones a niñas y niños de 6 a 12 años inscritos en "La llave es la clave" que habitan zonas prioritarias con  actividades de aprendizaje, físicas, lúdicas, recreativas y de regularización de las 5,240 programadas, lo que representó un avance anual acumulado del 126.18%. </t>
    </r>
  </si>
  <si>
    <r>
      <t>Meta Trimestral:</t>
    </r>
    <r>
      <rPr>
        <sz val="11"/>
        <rFont val="Calibri"/>
        <family val="2"/>
        <scheme val="minor"/>
      </rPr>
      <t xml:space="preserve"> Se realizaron 198 Actividades de aprendizaje, físicas, lúdicas, recreativas y  de regularización a niñas y niños de "La llave es la clave" en zonas prioritarias, de las 150 programados, lo que representó un avance del 132.00% respecto a la meta trimestral programada. Se supero la meta programada por el incremento en las inscripcionesde niñas y niños lo que crea que se realicen mas actividades de las programadas.
</t>
    </r>
    <r>
      <rPr>
        <b/>
        <sz val="11"/>
        <rFont val="Calibri"/>
        <family val="2"/>
        <scheme val="minor"/>
      </rPr>
      <t>Meta Anual:</t>
    </r>
    <r>
      <rPr>
        <sz val="11"/>
        <rFont val="Calibri"/>
        <family val="2"/>
        <scheme val="minor"/>
      </rPr>
      <t xml:space="preserve"> Se realizaron 659 Actividades de aprendizaje, físicas, lúdicas, recreativas y  de regularización a niñas y niños de "La llave es la clave" en zonas prioritarias de los 634 programados, lo que representó un avance anual acumulado del 103.94%. </t>
    </r>
  </si>
  <si>
    <r>
      <t>Meta Trimestral:</t>
    </r>
    <r>
      <rPr>
        <sz val="11"/>
        <rFont val="Calibri"/>
        <family val="2"/>
        <scheme val="minor"/>
      </rPr>
      <t xml:space="preserve"> Se realizaron 1 cursos vacacionales a niñas y niños en zonas prioritarias, de los 1 programados, lo que representó un avance del 100.00% respecto a la meta trimestral programada.
</t>
    </r>
    <r>
      <rPr>
        <b/>
        <sz val="11"/>
        <rFont val="Calibri"/>
        <family val="2"/>
        <scheme val="minor"/>
      </rPr>
      <t>Meta Anual:</t>
    </r>
    <r>
      <rPr>
        <sz val="11"/>
        <rFont val="Calibri"/>
        <family val="2"/>
        <scheme val="minor"/>
      </rPr>
      <t xml:space="preserve"> Se realizaron 4 cursos vacacionales a niñas y niños en zonas prioritarias de los 3 programados, lo que representó un avance anual acumulado del 133.33%. </t>
    </r>
  </si>
  <si>
    <r>
      <t>Meta Trimestral:</t>
    </r>
    <r>
      <rPr>
        <sz val="11"/>
        <color theme="1"/>
        <rFont val="Calibri"/>
        <family val="2"/>
        <scheme val="minor"/>
      </rPr>
      <t xml:space="preserve"> Se realizaron 5,082 servicios integrales de Salud  para la población de atención prioritaria, de los 6,220 programados, lo que representó un avance del 81.70% respecto a la meta trimestral programada. No se alcanzo la meta programada debido a las cancelaciones de pacientes en el servicio de salud mental y la poca asistencia en el servicio de optometría. 
</t>
    </r>
    <r>
      <rPr>
        <b/>
        <sz val="11"/>
        <color theme="1"/>
        <rFont val="Calibri"/>
        <family val="2"/>
        <scheme val="minor"/>
      </rPr>
      <t>Meta Anual:</t>
    </r>
    <r>
      <rPr>
        <sz val="11"/>
        <color theme="1"/>
        <rFont val="Calibri"/>
        <family val="2"/>
        <scheme val="minor"/>
      </rPr>
      <t xml:space="preserve"> Se realizaron 21,862 servicios integrales de Salud  para la población de atención prioritaria de las 24,710 programadas, lo que representó un avance  anual acumulado del 88.47%. </t>
    </r>
  </si>
  <si>
    <r>
      <t>Meta Trimestral:</t>
    </r>
    <r>
      <rPr>
        <sz val="11"/>
        <color theme="1"/>
        <rFont val="Calibri"/>
        <family val="2"/>
        <scheme val="minor"/>
      </rPr>
      <t xml:space="preserve"> Se realizaron 3,031 Atenciones médicas, odontológicas y preventivas de salud a la población de situación prioritaria, de los 3,075 programados, lo que representó un avance del 98.57% respecto a la meta trimestral programada.
</t>
    </r>
    <r>
      <rPr>
        <b/>
        <sz val="11"/>
        <color theme="1"/>
        <rFont val="Calibri"/>
        <family val="2"/>
        <scheme val="minor"/>
      </rPr>
      <t>Meta Anual:</t>
    </r>
    <r>
      <rPr>
        <sz val="11"/>
        <color theme="1"/>
        <rFont val="Calibri"/>
        <family val="2"/>
        <scheme val="minor"/>
      </rPr>
      <t xml:space="preserve"> Se realizaron 12,280 Atenciones médicas, odontologicas y preventivas de salud a la población de situación prioritaria de las 12,300 programadas, lo que representó un avance anual acumulado del 99.84%. </t>
    </r>
  </si>
  <si>
    <r>
      <t>Meta Trimestral:</t>
    </r>
    <r>
      <rPr>
        <sz val="11"/>
        <color theme="1"/>
        <rFont val="Calibri"/>
        <family val="2"/>
        <scheme val="minor"/>
      </rPr>
      <t xml:space="preserve"> Se realizaron 241 atenciones en programas médicos especiales para las personas de atención prioritaria, de los 325 programados, lo que representó un avance del 74.15% respecto a la meta trimestral programada. En este trimestre la meta no fue alcanzada por la poca asistencia de personas en el servicio de optometría.
</t>
    </r>
    <r>
      <rPr>
        <b/>
        <sz val="11"/>
        <color theme="1"/>
        <rFont val="Calibri"/>
        <family val="2"/>
        <scheme val="minor"/>
      </rPr>
      <t>Meta Anual:</t>
    </r>
    <r>
      <rPr>
        <sz val="11"/>
        <color theme="1"/>
        <rFont val="Calibri"/>
        <family val="2"/>
        <scheme val="minor"/>
      </rPr>
      <t xml:space="preserve"> Se realizaron 1,188 atenciones en programas médicos especiales para las personas de atención prioritaria de las 1,130 programadas, lo que representó un avance anual acumulado del 105.13%. </t>
    </r>
  </si>
  <si>
    <r>
      <t>Meta Trimestral:</t>
    </r>
    <r>
      <rPr>
        <sz val="11"/>
        <color theme="1"/>
        <rFont val="Calibri"/>
        <family val="2"/>
        <scheme val="minor"/>
      </rPr>
      <t xml:space="preserve"> Se realizaron 1,810 atenciones de Salud Mental para la población benitojuarense, de los 2,820 programados, lo que representó un avance del 64.18% respecto a la meta trimestral programada. La meta no fue superada debido a la cancelación de citas por parte de los pacientes.
</t>
    </r>
    <r>
      <rPr>
        <b/>
        <sz val="11"/>
        <color theme="1"/>
        <rFont val="Calibri"/>
        <family val="2"/>
        <scheme val="minor"/>
      </rPr>
      <t>Meta Anual:</t>
    </r>
    <r>
      <rPr>
        <sz val="11"/>
        <color theme="1"/>
        <rFont val="Calibri"/>
        <family val="2"/>
        <scheme val="minor"/>
      </rPr>
      <t xml:space="preserve"> Se realizaron 8,395 atenciones de Salud Mental para la población benitojuarense, de los 11,280 programados, lo que representó un avance anual acumulado del 74.42%.</t>
    </r>
  </si>
  <si>
    <r>
      <t>Meta Trimestral:</t>
    </r>
    <r>
      <rPr>
        <sz val="11"/>
        <color theme="1"/>
        <rFont val="Calibri"/>
        <family val="2"/>
        <scheme val="minor"/>
      </rPr>
      <t xml:space="preserve">  Se realizaron 6,012 Servicios Integrales a personas con discapacidad o en riesgo potencial de presentarlo en el Centro de Rehabilitación Integral Municipal, de los 7,380 programados, lo que representó un avance del 81.46% respecto a la meta trimestral programada.  La poca asistencia de pacientes en los diferentes servicios que ofrece el CRIM influyo para que no se alcazara la meta programada para este trimestre.
</t>
    </r>
    <r>
      <rPr>
        <b/>
        <sz val="11"/>
        <color theme="1"/>
        <rFont val="Calibri"/>
        <family val="2"/>
        <scheme val="minor"/>
      </rPr>
      <t>Meta Anual:</t>
    </r>
    <r>
      <rPr>
        <sz val="11"/>
        <color theme="1"/>
        <rFont val="Calibri"/>
        <family val="2"/>
        <scheme val="minor"/>
      </rPr>
      <t xml:space="preserve">  Se realizaron 25,330 Servicios Integrales a personas con discapacidad o en riesgo potencial de presentarlo en el Centro de Rehabilitación Integral Municipal de los 29,520 programados, lo que representó un avance anual acumulado del 85.81%. </t>
    </r>
  </si>
  <si>
    <r>
      <t>Meta Trimestral:</t>
    </r>
    <r>
      <rPr>
        <sz val="11"/>
        <color theme="1"/>
        <rFont val="Calibri"/>
        <family val="2"/>
        <scheme val="minor"/>
      </rPr>
      <t xml:space="preserve"> Se realizaron 1,252 terapias de rehabilitación para personas con discapacidad temporal y/o permanente, de los 1,200 programados, lo que representó un avance del 104.33% respecto a la meta trimestral programada.
</t>
    </r>
    <r>
      <rPr>
        <b/>
        <sz val="11"/>
        <color theme="1"/>
        <rFont val="Calibri"/>
        <family val="2"/>
        <scheme val="minor"/>
      </rPr>
      <t>Meta Anual:</t>
    </r>
    <r>
      <rPr>
        <sz val="11"/>
        <color theme="1"/>
        <rFont val="Calibri"/>
        <family val="2"/>
        <scheme val="minor"/>
      </rPr>
      <t xml:space="preserve">  Se realizaron 5,608 terapias de rehabilitación para personas con discapacidad temporal y/o permanente de los 5,760 programadas, lo que representó un avance anual acumulado del 97.36%. </t>
    </r>
  </si>
  <si>
    <r>
      <t>Meta Trimestral:</t>
    </r>
    <r>
      <rPr>
        <sz val="11"/>
        <color theme="1"/>
        <rFont val="Calibri"/>
        <family val="2"/>
        <scheme val="minor"/>
      </rPr>
      <t xml:space="preserve"> Se realizaron 1,112  Servicios de transporte inclusivo UNEDIF, de los 1,500 programados, lo que representó un avance del 74.13% respecto a la meta trimestral programada. La meta no fue alcanzada debido a la cancelación del servicio por parte de los usuarios que habitualmente usan el servicio.
</t>
    </r>
    <r>
      <rPr>
        <b/>
        <sz val="11"/>
        <color theme="1"/>
        <rFont val="Calibri"/>
        <family val="2"/>
        <scheme val="minor"/>
      </rPr>
      <t>Meta Anual:</t>
    </r>
    <r>
      <rPr>
        <sz val="11"/>
        <color theme="1"/>
        <rFont val="Calibri"/>
        <family val="2"/>
        <scheme val="minor"/>
      </rPr>
      <t xml:space="preserve"> Se realizaron 5,028  Servicios de transporte inclusivo UNEDIF de los 6,000 programados, lo que representó un avance anual acumulado del 83.80%.</t>
    </r>
  </si>
  <si>
    <r>
      <t>Meta Trimestral:</t>
    </r>
    <r>
      <rPr>
        <sz val="11"/>
        <color theme="1"/>
        <rFont val="Calibri"/>
        <family val="2"/>
        <scheme val="minor"/>
      </rPr>
      <t xml:space="preserve"> Se realizaron 3,648 Servicios de Inclusión, de los 4,330 programados, lo que representó un avance del 84.25% respecto a la meta trimestral programada. La cancelación por parte de los usuarios en algunos servicios, es el motivo por el que no se logro alcanzar la meta programada
</t>
    </r>
    <r>
      <rPr>
        <b/>
        <sz val="11"/>
        <color theme="1"/>
        <rFont val="Calibri"/>
        <family val="2"/>
        <scheme val="minor"/>
      </rPr>
      <t>Meta Anual:</t>
    </r>
    <r>
      <rPr>
        <sz val="11"/>
        <color theme="1"/>
        <rFont val="Calibri"/>
        <family val="2"/>
        <scheme val="minor"/>
      </rPr>
      <t xml:space="preserve"> Se realizaron 14,694 Servicios de Inclusión de los 17,760 programados, lo que representó un avance anual acumulado del 82.74%. </t>
    </r>
  </si>
  <si>
    <r>
      <rPr>
        <b/>
        <sz val="11"/>
        <color theme="1"/>
        <rFont val="Calibri"/>
        <family val="2"/>
        <scheme val="minor"/>
      </rPr>
      <t xml:space="preserve">Meta Trimestral: </t>
    </r>
    <r>
      <rPr>
        <sz val="11"/>
        <color theme="1"/>
        <rFont val="Calibri"/>
        <family val="2"/>
        <scheme val="minor"/>
      </rPr>
      <t>Se realizaron 5 Planeaciones, Coordinar, y Supervisar, Eventos y Actividades, que fomenten el Buen Trato en Familia y la Atención a las Personas Adultas Mayores, de los 5 programados, lo que representó un avance del 100.00% respecto a la meta trimestral programada.</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Meta Anual:</t>
    </r>
    <r>
      <rPr>
        <sz val="11"/>
        <color theme="1"/>
        <rFont val="Calibri"/>
        <family val="2"/>
        <scheme val="minor"/>
      </rPr>
      <t xml:space="preserve"> Se realizaron 22 Planeaciones, Coordinar, y Supervisar, Eventos y Actividades, que fomenten el Buen Trato en Familia y la Atención a las Personas Adultas Mayores de los 20 programados, lo que representó un avance anual acumulado del 110.00%. </t>
    </r>
  </si>
  <si>
    <r>
      <t>Meta Trimestral:</t>
    </r>
    <r>
      <rPr>
        <sz val="11"/>
        <color theme="1"/>
        <rFont val="Calibri"/>
        <family val="2"/>
        <scheme val="minor"/>
      </rPr>
      <t xml:space="preserve">  Se realizaron 11  participaciones en actividades, brigadas y eventos, que fomenten la sana convivencia en el núcleo familiar, de las 8 programadas, lo que representó un avance del 137.50% respecto a la meta trimestral programada. Se supero la meta programada para este trimestre debido a la activa participación que se tuvo en las brigadas, actividades y eventos que se llevaron a cabo con diferentes dinámicas en beneficio de los benitojuarenses.
</t>
    </r>
    <r>
      <rPr>
        <b/>
        <sz val="11"/>
        <color theme="1"/>
        <rFont val="Calibri"/>
        <family val="2"/>
        <scheme val="minor"/>
      </rPr>
      <t>Meta Anual:</t>
    </r>
    <r>
      <rPr>
        <sz val="11"/>
        <color theme="1"/>
        <rFont val="Calibri"/>
        <family val="2"/>
        <scheme val="minor"/>
      </rPr>
      <t xml:space="preserve"> Se realizaron 59  participaciones en actividades, brigadas y eventos, que fomenten la sana convivencia en el núcleo familiar de los 30 programados, lo que representó un avance anual acumulado del 196.67%. </t>
    </r>
  </si>
  <si>
    <r>
      <t>Meta Trimestral:</t>
    </r>
    <r>
      <rPr>
        <sz val="11"/>
        <color theme="1"/>
        <rFont val="Calibri"/>
        <family val="2"/>
        <scheme val="minor"/>
      </rPr>
      <t xml:space="preserve"> Se realizaron 9,698 Servicios integrales para personas adultas mayores, de los 8,567 programados, lo que representó un avance del 113.20% respecto a la meta trimestral programada. Se supero la meta programada para este trimestre debido a que se atendieron diversas solicitudes de apoyo solicitadas por los adultos mayores, además de atender reportes de maltrato y abandono.
</t>
    </r>
    <r>
      <rPr>
        <b/>
        <sz val="11"/>
        <color theme="1"/>
        <rFont val="Calibri"/>
        <family val="2"/>
        <scheme val="minor"/>
      </rPr>
      <t>Meta Anual:</t>
    </r>
    <r>
      <rPr>
        <sz val="11"/>
        <color theme="1"/>
        <rFont val="Calibri"/>
        <family val="2"/>
        <scheme val="minor"/>
      </rPr>
      <t xml:space="preserve"> Se realizaron 37,469 Servicios integrales para personas adultas mayores, de los 33,879 programados, lo que representó un avance anual acumulado del 110.60%.</t>
    </r>
  </si>
  <si>
    <r>
      <t>Meta Trimestral:</t>
    </r>
    <r>
      <rPr>
        <sz val="11"/>
        <color theme="1"/>
        <rFont val="Calibri"/>
        <family val="2"/>
        <scheme val="minor"/>
      </rPr>
      <t xml:space="preserve"> Se realizaron 3,437 servicios psicológicos,  nutricionales, jurídicos, laborales y de trabajo social para mejorar el bienestar físico, emocional y social de las personas adultas mayores, de los 3,185 programados, lo que representó un avance del 107.91% respecto a la meta trimestral programada. Se superó la meta del trimestre debido al seguimiento que se dio a solicitudes de atención psicológica, asesorías jurídicas y de trabajo social.
</t>
    </r>
    <r>
      <rPr>
        <b/>
        <sz val="11"/>
        <color theme="1"/>
        <rFont val="Calibri"/>
        <family val="2"/>
        <scheme val="minor"/>
      </rPr>
      <t>Meta Anual:</t>
    </r>
    <r>
      <rPr>
        <sz val="11"/>
        <color theme="1"/>
        <rFont val="Calibri"/>
        <family val="2"/>
        <scheme val="minor"/>
      </rPr>
      <t xml:space="preserve"> Se realizaron 14,337 servicios psicológicos,  nutricionales, jurídicos, laborales y de trabajo social para mejorar el bienestar físico, emocional y social de las personas adultas mayores de los 12,710 programados, lo que representó un avance anual acumulado del 112.80%.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</si>
</sst>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000000"/>
      <name val="Arial"/>
      <family val="2"/>
      <charset val="1"/>
    </font>
    <font>
      <sz val="11"/>
      <color rgb="FF000000"/>
      <name val="Calibri"/>
      <family val="2"/>
      <charset val="1"/>
    </font>
    <font>
      <b/>
      <sz val="14"/>
      <color theme="1"/>
      <name val="Calibri"/>
      <family val="2"/>
      <scheme val="minor"/>
    </font>
    <font>
      <sz val="12"/>
      <color theme="1"/>
      <name val="Calibri"/>
      <family val="2"/>
      <scheme val="minor"/>
    </font>
    <font>
      <b/>
      <sz val="11"/>
      <color theme="1"/>
      <name val="Arial"/>
      <family val="2"/>
    </font>
    <font>
      <sz val="11"/>
      <color theme="1"/>
      <name val="Arial"/>
      <family val="2"/>
    </font>
    <font>
      <b/>
      <sz val="11"/>
      <color theme="1"/>
      <name val="Calibri"/>
      <family val="2"/>
      <scheme val="minor"/>
    </font>
    <font>
      <sz val="11"/>
      <color theme="1"/>
      <name val="Calibri"/>
      <family val="2"/>
      <charset val="1"/>
    </font>
    <font>
      <sz val="9"/>
      <color theme="1"/>
      <name val="Calibri"/>
      <family val="2"/>
      <scheme val="minor"/>
    </font>
    <font>
      <b/>
      <sz val="14"/>
      <color theme="1"/>
      <name val="Calibri"/>
      <family val="2"/>
      <charset val="1"/>
    </font>
    <font>
      <b/>
      <sz val="12"/>
      <color theme="1"/>
      <name val="Calibri"/>
      <family val="2"/>
      <charset val="1"/>
    </font>
    <font>
      <b/>
      <sz val="11"/>
      <color theme="1"/>
      <name val="Calibri"/>
      <family val="2"/>
    </font>
    <font>
      <b/>
      <sz val="12"/>
      <color theme="1"/>
      <name val="Calibri"/>
      <family val="2"/>
      <scheme val="minor"/>
    </font>
    <font>
      <sz val="11"/>
      <color theme="1"/>
      <name val="Calibri"/>
      <family val="2"/>
    </font>
    <font>
      <b/>
      <sz val="11"/>
      <name val="Calibri"/>
      <family val="2"/>
      <scheme val="minor"/>
    </font>
    <font>
      <sz val="11"/>
      <name val="Calibri"/>
      <family val="2"/>
      <scheme val="minor"/>
    </font>
    <font>
      <sz val="11"/>
      <name val="Calibri"/>
      <family val="2"/>
      <charset val="1"/>
    </font>
    <font>
      <b/>
      <sz val="10.5"/>
      <name val="Calibri"/>
      <family val="2"/>
      <scheme val="minor"/>
    </font>
    <font>
      <sz val="10.5"/>
      <name val="Calibri"/>
      <family val="2"/>
      <scheme val="minor"/>
    </font>
  </fonts>
  <fills count="6">
    <fill>
      <patternFill patternType="none"/>
    </fill>
    <fill>
      <patternFill patternType="gray125"/>
    </fill>
    <fill>
      <patternFill patternType="solid">
        <fgColor theme="0"/>
        <bgColor rgb="FFFDE9EB"/>
      </patternFill>
    </fill>
    <fill>
      <patternFill patternType="solid">
        <fgColor theme="0"/>
        <bgColor rgb="FF993366"/>
      </patternFill>
    </fill>
    <fill>
      <patternFill patternType="solid">
        <fgColor theme="0"/>
        <bgColor rgb="FFF2F2F2"/>
      </patternFill>
    </fill>
    <fill>
      <patternFill patternType="solid">
        <fgColor theme="0"/>
        <bgColor indexed="64"/>
      </patternFill>
    </fill>
  </fills>
  <borders count="4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ashed">
        <color auto="1"/>
      </top>
      <bottom style="dotted">
        <color auto="1"/>
      </bottom>
      <diagonal/>
    </border>
    <border>
      <left style="dotted">
        <color auto="1"/>
      </left>
      <right style="dotted">
        <color auto="1"/>
      </right>
      <top style="dash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dotted">
        <color auto="1"/>
      </left>
      <right style="thin">
        <color auto="1"/>
      </right>
      <top style="dotted">
        <color auto="1"/>
      </top>
      <bottom style="medium">
        <color auto="1"/>
      </bottom>
      <diagonal/>
    </border>
    <border>
      <left style="dotted">
        <color indexed="64"/>
      </left>
      <right style="thin">
        <color indexed="64"/>
      </right>
      <top/>
      <bottom style="dotted">
        <color indexed="64"/>
      </bottom>
      <diagonal/>
    </border>
    <border>
      <left style="thin">
        <color auto="1"/>
      </left>
      <right style="dotted">
        <color auto="1"/>
      </right>
      <top/>
      <bottom style="dotted">
        <color auto="1"/>
      </bottom>
      <diagonal/>
    </border>
    <border>
      <left style="dotted">
        <color auto="1"/>
      </left>
      <right style="thin">
        <color indexed="64"/>
      </right>
      <top style="dotted">
        <color auto="1"/>
      </top>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diagonal/>
    </border>
    <border>
      <left style="medium">
        <color auto="1"/>
      </left>
      <right style="dotted">
        <color auto="1"/>
      </right>
      <top style="dotted">
        <color auto="1"/>
      </top>
      <bottom/>
      <diagonal/>
    </border>
    <border>
      <left style="medium">
        <color auto="1"/>
      </left>
      <right style="dotted">
        <color auto="1"/>
      </right>
      <top/>
      <bottom style="dotted">
        <color auto="1"/>
      </bottom>
      <diagonal/>
    </border>
    <border>
      <left style="dotted">
        <color auto="1"/>
      </left>
      <right style="dotted">
        <color auto="1"/>
      </right>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medium">
        <color auto="1"/>
      </left>
      <right style="dotted">
        <color auto="1"/>
      </right>
      <top style="thin">
        <color auto="1"/>
      </top>
      <bottom/>
      <diagonal/>
    </border>
    <border>
      <left style="medium">
        <color auto="1"/>
      </left>
      <right style="dotted">
        <color auto="1"/>
      </right>
      <top/>
      <bottom style="dash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style="dotted">
        <color auto="1"/>
      </bottom>
      <diagonal/>
    </border>
    <border>
      <left style="medium">
        <color auto="1"/>
      </left>
      <right style="dotted">
        <color auto="1"/>
      </right>
      <top/>
      <bottom style="medium">
        <color auto="1"/>
      </bottom>
      <diagonal/>
    </border>
  </borders>
  <cellStyleXfs count="3">
    <xf numFmtId="0" fontId="0" fillId="0" borderId="0"/>
    <xf numFmtId="9" fontId="9" fillId="0" borderId="0" applyBorder="0" applyProtection="0"/>
    <xf numFmtId="43" fontId="9" fillId="0" borderId="0" applyFont="0" applyFill="0" applyBorder="0" applyAlignment="0" applyProtection="0"/>
  </cellStyleXfs>
  <cellXfs count="13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17" fillId="3" borderId="6" xfId="0" applyFont="1" applyFill="1" applyBorder="1" applyAlignment="1">
      <alignment vertical="center" wrapText="1"/>
    </xf>
    <xf numFmtId="3" fontId="15" fillId="3" borderId="13" xfId="0" applyNumberFormat="1" applyFont="1" applyFill="1" applyBorder="1" applyAlignment="1">
      <alignment horizontal="center" vertical="center" wrapText="1"/>
    </xf>
    <xf numFmtId="1" fontId="15" fillId="3" borderId="13" xfId="0" applyNumberFormat="1" applyFont="1" applyFill="1" applyBorder="1" applyAlignment="1">
      <alignment horizontal="center" vertical="center" wrapText="1"/>
    </xf>
    <xf numFmtId="1" fontId="7" fillId="4" borderId="13" xfId="2"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22" xfId="0" applyNumberFormat="1" applyFont="1" applyFill="1" applyBorder="1" applyAlignment="1">
      <alignment horizontal="center" vertical="center" wrapText="1"/>
    </xf>
    <xf numFmtId="3" fontId="5" fillId="5" borderId="15" xfId="0" applyNumberFormat="1" applyFont="1" applyFill="1" applyBorder="1" applyAlignment="1" applyProtection="1">
      <alignment horizontal="center" vertical="center" wrapText="1"/>
      <protection locked="0"/>
    </xf>
    <xf numFmtId="0" fontId="4"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0" fontId="7" fillId="2" borderId="21" xfId="0" applyFont="1" applyFill="1" applyBorder="1" applyAlignment="1">
      <alignment horizontal="center" vertical="center" wrapText="1"/>
    </xf>
    <xf numFmtId="3" fontId="7" fillId="2" borderId="2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3" fontId="7" fillId="4" borderId="13" xfId="0" applyNumberFormat="1" applyFont="1" applyFill="1" applyBorder="1" applyAlignment="1">
      <alignment horizontal="center" vertical="center" wrapText="1"/>
    </xf>
    <xf numFmtId="3" fontId="5" fillId="5" borderId="13" xfId="0" applyNumberFormat="1" applyFont="1" applyFill="1" applyBorder="1" applyAlignment="1" applyProtection="1">
      <alignment horizontal="center" vertical="center" wrapText="1"/>
      <protection locked="0"/>
    </xf>
    <xf numFmtId="0" fontId="18" fillId="3" borderId="9" xfId="0" applyFont="1" applyFill="1" applyBorder="1" applyAlignment="1">
      <alignment horizontal="center" vertical="center" wrapText="1"/>
    </xf>
    <xf numFmtId="10" fontId="18" fillId="3" borderId="9" xfId="0" applyNumberFormat="1"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4" fillId="2" borderId="24" xfId="0" applyFont="1" applyFill="1" applyBorder="1" applyAlignment="1">
      <alignment horizontal="justify" vertical="center" wrapText="1"/>
    </xf>
    <xf numFmtId="0" fontId="14" fillId="2" borderId="25" xfId="0" applyFont="1" applyFill="1" applyBorder="1" applyAlignment="1">
      <alignment horizontal="justify" vertical="center" wrapText="1"/>
    </xf>
    <xf numFmtId="0" fontId="14" fillId="2" borderId="26" xfId="0" applyFont="1" applyFill="1" applyBorder="1" applyAlignment="1">
      <alignment horizontal="justify" vertical="center" wrapText="1"/>
    </xf>
    <xf numFmtId="0" fontId="14" fillId="2" borderId="27" xfId="0" applyFont="1" applyFill="1" applyBorder="1" applyAlignment="1">
      <alignment horizontal="justify" vertical="center" wrapText="1"/>
    </xf>
    <xf numFmtId="0" fontId="14" fillId="2" borderId="28" xfId="0" applyFont="1" applyFill="1" applyBorder="1" applyAlignment="1">
      <alignment horizontal="justify" vertical="center" wrapText="1"/>
    </xf>
    <xf numFmtId="0" fontId="14" fillId="2" borderId="29" xfId="0" applyFont="1" applyFill="1" applyBorder="1" applyAlignment="1">
      <alignment horizontal="justify" vertical="center" wrapText="1"/>
    </xf>
    <xf numFmtId="0" fontId="13" fillId="5" borderId="36" xfId="0" applyFont="1" applyFill="1" applyBorder="1" applyAlignment="1">
      <alignment horizontal="left" vertical="center" wrapText="1"/>
    </xf>
    <xf numFmtId="0" fontId="13" fillId="5" borderId="47" xfId="0" applyFont="1" applyFill="1" applyBorder="1" applyAlignment="1">
      <alignment horizontal="left" vertical="center" wrapText="1"/>
    </xf>
    <xf numFmtId="0" fontId="13" fillId="5" borderId="35" xfId="0" applyFont="1" applyFill="1" applyBorder="1" applyAlignment="1">
      <alignment horizontal="left" vertical="center" wrapText="1"/>
    </xf>
    <xf numFmtId="0" fontId="13" fillId="5" borderId="38"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8" xfId="0" applyFont="1" applyFill="1" applyBorder="1" applyAlignment="1">
      <alignment horizontal="center" vertical="center" wrapText="1"/>
    </xf>
    <xf numFmtId="10" fontId="11" fillId="0" borderId="14" xfId="0" applyNumberFormat="1" applyFont="1" applyBorder="1" applyAlignment="1">
      <alignment horizontal="center" vertical="center" wrapText="1"/>
    </xf>
    <xf numFmtId="10" fontId="11" fillId="0" borderId="34" xfId="0" applyNumberFormat="1" applyFont="1" applyBorder="1" applyAlignment="1">
      <alignment horizontal="center" vertical="center" wrapText="1"/>
    </xf>
    <xf numFmtId="10" fontId="11" fillId="5" borderId="15" xfId="0" applyNumberFormat="1" applyFont="1" applyFill="1" applyBorder="1" applyAlignment="1">
      <alignment horizontal="center" vertical="center" wrapText="1"/>
    </xf>
    <xf numFmtId="10" fontId="11" fillId="5" borderId="30" xfId="0" applyNumberFormat="1" applyFont="1" applyFill="1" applyBorder="1" applyAlignment="1">
      <alignment horizontal="center" vertical="center" wrapText="1"/>
    </xf>
    <xf numFmtId="0" fontId="14" fillId="2" borderId="16" xfId="0" applyFont="1" applyFill="1" applyBorder="1" applyAlignment="1">
      <alignment horizontal="justify" vertical="center" wrapText="1"/>
    </xf>
    <xf numFmtId="0" fontId="14" fillId="2" borderId="23" xfId="0" applyFont="1" applyFill="1" applyBorder="1" applyAlignment="1">
      <alignment horizontal="justify" vertical="center" wrapText="1"/>
    </xf>
    <xf numFmtId="0" fontId="13" fillId="5" borderId="37" xfId="0" applyFont="1" applyFill="1" applyBorder="1" applyAlignment="1">
      <alignment horizontal="left" vertical="center" wrapText="1"/>
    </xf>
    <xf numFmtId="0" fontId="13" fillId="5" borderId="21" xfId="0" applyFont="1" applyFill="1" applyBorder="1" applyAlignment="1">
      <alignment horizontal="left" vertical="center" wrapText="1"/>
    </xf>
    <xf numFmtId="10" fontId="11" fillId="0" borderId="32" xfId="0" applyNumberFormat="1" applyFont="1" applyBorder="1" applyAlignment="1">
      <alignment horizontal="center" vertical="center" wrapText="1"/>
    </xf>
    <xf numFmtId="3" fontId="7" fillId="2" borderId="13" xfId="0" applyNumberFormat="1" applyFont="1" applyFill="1" applyBorder="1" applyAlignment="1">
      <alignment horizontal="center" vertical="center" wrapText="1"/>
    </xf>
    <xf numFmtId="0" fontId="7" fillId="2" borderId="21" xfId="0" applyFont="1" applyFill="1" applyBorder="1" applyAlignment="1">
      <alignment horizontal="center" vertical="center" wrapText="1"/>
    </xf>
    <xf numFmtId="0" fontId="14" fillId="2" borderId="19" xfId="0" applyFont="1" applyFill="1" applyBorder="1" applyAlignment="1">
      <alignment horizontal="justify" vertical="center" wrapText="1"/>
    </xf>
    <xf numFmtId="3" fontId="7" fillId="2" borderId="21" xfId="0" applyNumberFormat="1" applyFont="1" applyFill="1" applyBorder="1" applyAlignment="1">
      <alignment horizontal="center" vertical="center" wrapText="1"/>
    </xf>
    <xf numFmtId="0" fontId="2" fillId="2" borderId="19"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22" fillId="2" borderId="19" xfId="0" applyFont="1" applyFill="1" applyBorder="1" applyAlignment="1">
      <alignment horizontal="justify" vertical="center" wrapText="1"/>
    </xf>
    <xf numFmtId="0" fontId="25" fillId="2" borderId="19" xfId="0" applyFont="1" applyFill="1" applyBorder="1" applyAlignment="1">
      <alignment horizontal="justify" vertical="center" wrapText="1"/>
    </xf>
    <xf numFmtId="0" fontId="7" fillId="4" borderId="13" xfId="0" applyFont="1" applyFill="1" applyBorder="1" applyAlignment="1">
      <alignment horizontal="center" vertical="center" wrapText="1"/>
    </xf>
    <xf numFmtId="0" fontId="22" fillId="4" borderId="19" xfId="0" applyFont="1" applyFill="1" applyBorder="1" applyAlignment="1">
      <alignment horizontal="justify" vertical="center" wrapText="1"/>
    </xf>
    <xf numFmtId="0" fontId="7" fillId="2" borderId="35" xfId="0" applyFont="1" applyFill="1" applyBorder="1" applyAlignment="1">
      <alignment horizontal="center" vertical="center" wrapText="1"/>
    </xf>
    <xf numFmtId="10" fontId="11" fillId="5" borderId="33" xfId="0" applyNumberFormat="1" applyFont="1" applyFill="1" applyBorder="1" applyAlignment="1">
      <alignment horizontal="center" vertical="center" wrapText="1"/>
    </xf>
    <xf numFmtId="10" fontId="11" fillId="5" borderId="31" xfId="0" applyNumberFormat="1" applyFont="1" applyFill="1" applyBorder="1" applyAlignment="1">
      <alignment horizontal="center" vertical="center" wrapText="1"/>
    </xf>
    <xf numFmtId="0" fontId="14" fillId="4" borderId="19" xfId="0" applyFont="1" applyFill="1" applyBorder="1" applyAlignment="1">
      <alignment horizontal="justify" vertical="center" wrapText="1"/>
    </xf>
    <xf numFmtId="3" fontId="7" fillId="4" borderId="13" xfId="0" applyNumberFormat="1" applyFont="1" applyFill="1" applyBorder="1" applyAlignment="1">
      <alignment horizontal="center" vertical="center" wrapText="1"/>
    </xf>
    <xf numFmtId="0" fontId="14" fillId="0" borderId="19" xfId="0" applyFont="1" applyBorder="1" applyAlignment="1">
      <alignment horizontal="justify" vertical="center" wrapText="1"/>
    </xf>
    <xf numFmtId="0" fontId="20" fillId="2" borderId="36" xfId="0" applyFont="1" applyFill="1" applyBorder="1" applyAlignment="1">
      <alignment horizontal="justify" vertical="center"/>
    </xf>
    <xf numFmtId="0" fontId="20" fillId="2" borderId="37" xfId="0" applyFont="1" applyFill="1" applyBorder="1" applyAlignment="1">
      <alignment horizontal="justify" vertical="center"/>
    </xf>
    <xf numFmtId="0" fontId="14" fillId="2" borderId="35"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14" fillId="4" borderId="35"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20" fillId="4" borderId="36" xfId="0" applyFont="1" applyFill="1" applyBorder="1" applyAlignment="1">
      <alignment vertical="center" wrapText="1"/>
    </xf>
    <xf numFmtId="0" fontId="20" fillId="4" borderId="37" xfId="0" applyFont="1" applyFill="1" applyBorder="1" applyAlignment="1">
      <alignment vertical="center" wrapText="1"/>
    </xf>
    <xf numFmtId="0" fontId="14" fillId="2" borderId="13" xfId="0" applyFont="1" applyFill="1" applyBorder="1" applyAlignment="1">
      <alignment horizontal="left" vertical="center" wrapText="1"/>
    </xf>
    <xf numFmtId="0" fontId="20" fillId="4" borderId="36" xfId="0" applyFont="1" applyFill="1" applyBorder="1" applyAlignment="1">
      <alignment horizontal="left" vertical="center" wrapText="1"/>
    </xf>
    <xf numFmtId="0" fontId="20" fillId="4" borderId="37"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20" xfId="0" applyFont="1" applyFill="1" applyBorder="1" applyAlignment="1">
      <alignment horizontal="justify" vertical="center"/>
    </xf>
    <xf numFmtId="0" fontId="20" fillId="4" borderId="20" xfId="0" applyFont="1" applyFill="1" applyBorder="1" applyAlignment="1">
      <alignment horizontal="justify" vertical="center"/>
    </xf>
    <xf numFmtId="0" fontId="7" fillId="2" borderId="44" xfId="0" applyFont="1" applyFill="1" applyBorder="1" applyAlignment="1">
      <alignment horizontal="center" vertical="center" wrapText="1"/>
    </xf>
    <xf numFmtId="3" fontId="5" fillId="5" borderId="13" xfId="0" applyNumberFormat="1" applyFont="1" applyFill="1" applyBorder="1" applyAlignment="1" applyProtection="1">
      <alignment horizontal="center" vertical="center" wrapText="1"/>
      <protection locked="0"/>
    </xf>
    <xf numFmtId="0" fontId="7" fillId="2" borderId="45" xfId="0" applyFont="1" applyFill="1" applyBorder="1" applyAlignment="1">
      <alignment horizontal="center" vertical="center" wrapText="1"/>
    </xf>
    <xf numFmtId="3" fontId="13" fillId="5" borderId="13" xfId="0" applyNumberFormat="1" applyFont="1" applyFill="1" applyBorder="1" applyAlignment="1" applyProtection="1">
      <alignment horizontal="center" vertical="center" wrapText="1"/>
      <protection locked="0"/>
    </xf>
    <xf numFmtId="0" fontId="7" fillId="2" borderId="46" xfId="0" applyFont="1" applyFill="1" applyBorder="1" applyAlignment="1">
      <alignment horizontal="center"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14" fillId="2" borderId="20" xfId="0" applyFont="1" applyFill="1" applyBorder="1" applyAlignment="1">
      <alignment horizontal="left" vertical="center" wrapText="1"/>
    </xf>
    <xf numFmtId="10" fontId="16" fillId="5" borderId="41" xfId="0" applyNumberFormat="1" applyFont="1" applyFill="1" applyBorder="1" applyAlignment="1">
      <alignment horizontal="center" vertical="center" wrapText="1"/>
    </xf>
    <xf numFmtId="10" fontId="16" fillId="5" borderId="15" xfId="0" applyNumberFormat="1" applyFont="1" applyFill="1" applyBorder="1" applyAlignment="1">
      <alignment horizontal="center" vertical="center" wrapText="1"/>
    </xf>
    <xf numFmtId="0" fontId="24" fillId="5" borderId="11" xfId="0" applyFont="1" applyFill="1" applyBorder="1" applyAlignment="1">
      <alignment horizontal="justify" vertical="center" wrapText="1"/>
    </xf>
    <xf numFmtId="0" fontId="24" fillId="5" borderId="12" xfId="0" applyFont="1" applyFill="1" applyBorder="1" applyAlignment="1">
      <alignment horizontal="justify" vertical="center" wrapText="1"/>
    </xf>
    <xf numFmtId="0" fontId="24" fillId="5" borderId="13" xfId="0" applyFont="1" applyFill="1" applyBorder="1" applyAlignment="1">
      <alignment horizontal="justify" vertical="center" wrapText="1"/>
    </xf>
    <xf numFmtId="0" fontId="24" fillId="5" borderId="16" xfId="0" applyFont="1" applyFill="1" applyBorder="1" applyAlignment="1">
      <alignment horizontal="justify" vertical="center" wrapText="1"/>
    </xf>
    <xf numFmtId="3" fontId="15" fillId="3" borderId="17" xfId="0" applyNumberFormat="1" applyFont="1" applyFill="1" applyBorder="1" applyAlignment="1">
      <alignment horizontal="left" vertical="center" wrapText="1"/>
    </xf>
    <xf numFmtId="3" fontId="15" fillId="3" borderId="18" xfId="0" applyNumberFormat="1" applyFont="1" applyFill="1" applyBorder="1" applyAlignment="1">
      <alignment horizontal="left" vertical="center" wrapText="1"/>
    </xf>
    <xf numFmtId="3" fontId="15" fillId="3" borderId="18" xfId="0" applyNumberFormat="1" applyFont="1" applyFill="1" applyBorder="1" applyAlignment="1">
      <alignment horizontal="center" vertical="center" wrapText="1"/>
    </xf>
    <xf numFmtId="10" fontId="11" fillId="0" borderId="31" xfId="0" applyNumberFormat="1" applyFont="1" applyBorder="1" applyAlignment="1">
      <alignment horizontal="center" vertical="center" wrapText="1"/>
    </xf>
    <xf numFmtId="10" fontId="11" fillId="0" borderId="15" xfId="0" applyNumberFormat="1" applyFont="1" applyBorder="1" applyAlignment="1">
      <alignment horizontal="center" vertical="center" wrapText="1"/>
    </xf>
    <xf numFmtId="0" fontId="14" fillId="4" borderId="20"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center" vertical="top" wrapText="1"/>
    </xf>
    <xf numFmtId="0" fontId="10" fillId="0" borderId="2" xfId="0" applyFont="1" applyBorder="1" applyAlignment="1">
      <alignment horizontal="center" vertical="top"/>
    </xf>
    <xf numFmtId="0" fontId="8" fillId="0" borderId="5" xfId="0" applyFont="1" applyBorder="1" applyAlignment="1">
      <alignment horizontal="center"/>
    </xf>
    <xf numFmtId="0" fontId="8" fillId="0" borderId="5" xfId="0" applyFont="1" applyBorder="1" applyAlignment="1">
      <alignment horizontal="center" vertical="center"/>
    </xf>
    <xf numFmtId="0" fontId="17" fillId="4"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10" fontId="18" fillId="3" borderId="9" xfId="0" applyNumberFormat="1" applyFont="1" applyFill="1" applyBorder="1" applyAlignment="1">
      <alignment horizontal="center" vertical="center" wrapText="1"/>
    </xf>
    <xf numFmtId="0" fontId="19" fillId="2" borderId="42" xfId="0" applyFont="1" applyFill="1" applyBorder="1" applyAlignment="1">
      <alignment horizontal="justify" vertical="center" wrapText="1"/>
    </xf>
    <xf numFmtId="0" fontId="19" fillId="2" borderId="43" xfId="0" applyFont="1" applyFill="1" applyBorder="1" applyAlignment="1">
      <alignment horizontal="justify" vertical="center" wrapText="1"/>
    </xf>
    <xf numFmtId="0" fontId="14" fillId="5" borderId="39" xfId="0" applyFont="1" applyFill="1" applyBorder="1" applyAlignment="1">
      <alignment horizontal="left" vertical="center" wrapText="1"/>
    </xf>
    <xf numFmtId="0" fontId="15" fillId="5" borderId="21" xfId="0" applyFont="1" applyFill="1" applyBorder="1" applyAlignment="1">
      <alignment horizontal="left" vertical="center" wrapText="1"/>
    </xf>
    <xf numFmtId="0" fontId="6" fillId="5" borderId="1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3" xfId="0" applyFont="1" applyFill="1" applyBorder="1" applyAlignment="1">
      <alignment horizontal="center" vertical="center" wrapText="1"/>
    </xf>
    <xf numFmtId="1" fontId="15" fillId="5" borderId="11" xfId="1" applyNumberFormat="1" applyFont="1" applyFill="1" applyBorder="1" applyAlignment="1">
      <alignment horizontal="center" vertical="center" wrapText="1"/>
    </xf>
    <xf numFmtId="1" fontId="15" fillId="5" borderId="13" xfId="1" applyNumberFormat="1" applyFont="1" applyFill="1" applyBorder="1" applyAlignment="1">
      <alignment horizontal="center" vertical="center" wrapText="1"/>
    </xf>
    <xf numFmtId="10" fontId="16" fillId="5" borderId="40" xfId="0" applyNumberFormat="1" applyFont="1" applyFill="1" applyBorder="1" applyAlignment="1">
      <alignment horizontal="center" vertical="center" wrapText="1"/>
    </xf>
    <xf numFmtId="10" fontId="16" fillId="5" borderId="32" xfId="0" applyNumberFormat="1"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BD2452"/>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DE9EB"/>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DE9EB"/>
      <color rgb="FFF2F2F2"/>
      <color rgb="FFBD24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val>
            <c:numRef>
              <c:f>'CEDULA 1TR24 E2'!$C$9:$C$230</c:f>
              <c:numCache>
                <c:formatCode>General</c:formatCode>
                <c:ptCount val="222"/>
                <c:pt idx="0">
                  <c:v>0</c:v>
                </c:pt>
                <c:pt idx="1">
                  <c:v>0</c:v>
                </c:pt>
                <c:pt idx="4">
                  <c:v>0</c:v>
                </c:pt>
                <c:pt idx="6" formatCode="#,##0">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6">
                  <c:v>0</c:v>
                </c:pt>
                <c:pt idx="48">
                  <c:v>0</c:v>
                </c:pt>
                <c:pt idx="50">
                  <c:v>0</c:v>
                </c:pt>
                <c:pt idx="52">
                  <c:v>0</c:v>
                </c:pt>
                <c:pt idx="54">
                  <c:v>0</c:v>
                </c:pt>
                <c:pt idx="56">
                  <c:v>0</c:v>
                </c:pt>
                <c:pt idx="58">
                  <c:v>0</c:v>
                </c:pt>
                <c:pt idx="60">
                  <c:v>0</c:v>
                </c:pt>
                <c:pt idx="62">
                  <c:v>0</c:v>
                </c:pt>
                <c:pt idx="64">
                  <c:v>0</c:v>
                </c:pt>
                <c:pt idx="66">
                  <c:v>0</c:v>
                </c:pt>
                <c:pt idx="68">
                  <c:v>0</c:v>
                </c:pt>
                <c:pt idx="70">
                  <c:v>0</c:v>
                </c:pt>
                <c:pt idx="72">
                  <c:v>0</c:v>
                </c:pt>
                <c:pt idx="74">
                  <c:v>0</c:v>
                </c:pt>
                <c:pt idx="76">
                  <c:v>0</c:v>
                </c:pt>
                <c:pt idx="78">
                  <c:v>0</c:v>
                </c:pt>
                <c:pt idx="80">
                  <c:v>0</c:v>
                </c:pt>
                <c:pt idx="82">
                  <c:v>0</c:v>
                </c:pt>
                <c:pt idx="84">
                  <c:v>0</c:v>
                </c:pt>
                <c:pt idx="86">
                  <c:v>0</c:v>
                </c:pt>
                <c:pt idx="88">
                  <c:v>0</c:v>
                </c:pt>
                <c:pt idx="90">
                  <c:v>0</c:v>
                </c:pt>
                <c:pt idx="92">
                  <c:v>0</c:v>
                </c:pt>
                <c:pt idx="94">
                  <c:v>0</c:v>
                </c:pt>
                <c:pt idx="96">
                  <c:v>0</c:v>
                </c:pt>
                <c:pt idx="98">
                  <c:v>0</c:v>
                </c:pt>
                <c:pt idx="100">
                  <c:v>0</c:v>
                </c:pt>
                <c:pt idx="102">
                  <c:v>0</c:v>
                </c:pt>
                <c:pt idx="104">
                  <c:v>0</c:v>
                </c:pt>
                <c:pt idx="106">
                  <c:v>0</c:v>
                </c:pt>
                <c:pt idx="108">
                  <c:v>0</c:v>
                </c:pt>
                <c:pt idx="110">
                  <c:v>0</c:v>
                </c:pt>
                <c:pt idx="112">
                  <c:v>0</c:v>
                </c:pt>
                <c:pt idx="114">
                  <c:v>0</c:v>
                </c:pt>
                <c:pt idx="116">
                  <c:v>0</c:v>
                </c:pt>
                <c:pt idx="118">
                  <c:v>0</c:v>
                </c:pt>
                <c:pt idx="120">
                  <c:v>0</c:v>
                </c:pt>
                <c:pt idx="122">
                  <c:v>0</c:v>
                </c:pt>
                <c:pt idx="124">
                  <c:v>0</c:v>
                </c:pt>
                <c:pt idx="126">
                  <c:v>0</c:v>
                </c:pt>
                <c:pt idx="128">
                  <c:v>0</c:v>
                </c:pt>
                <c:pt idx="130">
                  <c:v>0</c:v>
                </c:pt>
                <c:pt idx="132">
                  <c:v>0</c:v>
                </c:pt>
                <c:pt idx="134">
                  <c:v>0</c:v>
                </c:pt>
                <c:pt idx="136">
                  <c:v>0</c:v>
                </c:pt>
                <c:pt idx="138">
                  <c:v>0</c:v>
                </c:pt>
                <c:pt idx="140">
                  <c:v>0</c:v>
                </c:pt>
                <c:pt idx="142">
                  <c:v>0</c:v>
                </c:pt>
                <c:pt idx="144">
                  <c:v>0</c:v>
                </c:pt>
                <c:pt idx="146">
                  <c:v>0</c:v>
                </c:pt>
                <c:pt idx="148">
                  <c:v>0</c:v>
                </c:pt>
                <c:pt idx="150">
                  <c:v>0</c:v>
                </c:pt>
                <c:pt idx="152">
                  <c:v>0</c:v>
                </c:pt>
                <c:pt idx="154">
                  <c:v>0</c:v>
                </c:pt>
                <c:pt idx="156">
                  <c:v>0</c:v>
                </c:pt>
                <c:pt idx="158">
                  <c:v>0</c:v>
                </c:pt>
                <c:pt idx="160">
                  <c:v>0</c:v>
                </c:pt>
                <c:pt idx="162">
                  <c:v>0</c:v>
                </c:pt>
                <c:pt idx="164">
                  <c:v>0</c:v>
                </c:pt>
                <c:pt idx="166">
                  <c:v>0</c:v>
                </c:pt>
                <c:pt idx="168">
                  <c:v>0</c:v>
                </c:pt>
                <c:pt idx="170">
                  <c:v>0</c:v>
                </c:pt>
                <c:pt idx="172">
                  <c:v>0</c:v>
                </c:pt>
                <c:pt idx="174">
                  <c:v>0</c:v>
                </c:pt>
                <c:pt idx="176">
                  <c:v>0</c:v>
                </c:pt>
                <c:pt idx="178">
                  <c:v>0</c:v>
                </c:pt>
                <c:pt idx="180">
                  <c:v>0</c:v>
                </c:pt>
                <c:pt idx="182">
                  <c:v>0</c:v>
                </c:pt>
                <c:pt idx="184">
                  <c:v>0</c:v>
                </c:pt>
                <c:pt idx="186">
                  <c:v>0</c:v>
                </c:pt>
                <c:pt idx="188">
                  <c:v>0</c:v>
                </c:pt>
                <c:pt idx="190">
                  <c:v>0</c:v>
                </c:pt>
                <c:pt idx="192">
                  <c:v>0</c:v>
                </c:pt>
                <c:pt idx="194">
                  <c:v>0</c:v>
                </c:pt>
                <c:pt idx="196">
                  <c:v>0</c:v>
                </c:pt>
                <c:pt idx="198">
                  <c:v>0</c:v>
                </c:pt>
                <c:pt idx="200">
                  <c:v>0</c:v>
                </c:pt>
                <c:pt idx="202">
                  <c:v>0</c:v>
                </c:pt>
                <c:pt idx="204">
                  <c:v>0</c:v>
                </c:pt>
                <c:pt idx="206">
                  <c:v>0</c:v>
                </c:pt>
                <c:pt idx="208">
                  <c:v>0</c:v>
                </c:pt>
                <c:pt idx="210">
                  <c:v>0</c:v>
                </c:pt>
                <c:pt idx="212">
                  <c:v>0</c:v>
                </c:pt>
                <c:pt idx="214">
                  <c:v>0</c:v>
                </c:pt>
                <c:pt idx="216">
                  <c:v>0</c:v>
                </c:pt>
                <c:pt idx="218">
                  <c:v>0</c:v>
                </c:pt>
                <c:pt idx="220">
                  <c:v>0</c:v>
                </c:pt>
              </c:numCache>
            </c:numRef>
          </c:val>
          <c:extLst>
            <c:ext xmlns:c16="http://schemas.microsoft.com/office/drawing/2014/chart" uri="{C3380CC4-5D6E-409C-BE32-E72D297353CC}">
              <c16:uniqueId val="{00000000-3CCE-4F6B-B842-9BD5351D8356}"/>
            </c:ext>
          </c:extLst>
        </c:ser>
        <c:ser>
          <c:idx val="1"/>
          <c:order val="1"/>
          <c:spPr>
            <a:solidFill>
              <a:schemeClr val="accent2"/>
            </a:solidFill>
            <a:ln>
              <a:noFill/>
            </a:ln>
            <a:effectLst/>
          </c:spPr>
          <c:invertIfNegative val="0"/>
          <c:val>
            <c:numRef>
              <c:f>'CEDULA 1TR24 E2'!$D$9:$D$230</c:f>
              <c:numCache>
                <c:formatCode>General</c:formatCode>
                <c:ptCount val="222"/>
                <c:pt idx="0">
                  <c:v>0</c:v>
                </c:pt>
                <c:pt idx="1">
                  <c:v>0</c:v>
                </c:pt>
                <c:pt idx="4">
                  <c:v>0</c:v>
                </c:pt>
                <c:pt idx="6" formatCode="#,##0">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pt idx="46">
                  <c:v>0</c:v>
                </c:pt>
                <c:pt idx="48">
                  <c:v>0</c:v>
                </c:pt>
                <c:pt idx="50">
                  <c:v>0</c:v>
                </c:pt>
                <c:pt idx="52">
                  <c:v>0</c:v>
                </c:pt>
                <c:pt idx="54">
                  <c:v>0</c:v>
                </c:pt>
                <c:pt idx="56">
                  <c:v>0</c:v>
                </c:pt>
                <c:pt idx="58">
                  <c:v>0</c:v>
                </c:pt>
                <c:pt idx="60">
                  <c:v>0</c:v>
                </c:pt>
                <c:pt idx="62">
                  <c:v>0</c:v>
                </c:pt>
                <c:pt idx="64">
                  <c:v>0</c:v>
                </c:pt>
                <c:pt idx="66">
                  <c:v>0</c:v>
                </c:pt>
                <c:pt idx="68">
                  <c:v>0</c:v>
                </c:pt>
                <c:pt idx="70">
                  <c:v>0</c:v>
                </c:pt>
                <c:pt idx="72">
                  <c:v>0</c:v>
                </c:pt>
                <c:pt idx="74">
                  <c:v>0</c:v>
                </c:pt>
                <c:pt idx="76">
                  <c:v>0</c:v>
                </c:pt>
                <c:pt idx="78">
                  <c:v>0</c:v>
                </c:pt>
                <c:pt idx="80">
                  <c:v>0</c:v>
                </c:pt>
                <c:pt idx="82">
                  <c:v>0</c:v>
                </c:pt>
                <c:pt idx="84">
                  <c:v>0</c:v>
                </c:pt>
                <c:pt idx="86">
                  <c:v>0</c:v>
                </c:pt>
                <c:pt idx="88">
                  <c:v>0</c:v>
                </c:pt>
                <c:pt idx="90">
                  <c:v>0</c:v>
                </c:pt>
                <c:pt idx="92">
                  <c:v>0</c:v>
                </c:pt>
                <c:pt idx="94">
                  <c:v>0</c:v>
                </c:pt>
                <c:pt idx="96">
                  <c:v>0</c:v>
                </c:pt>
                <c:pt idx="98">
                  <c:v>0</c:v>
                </c:pt>
                <c:pt idx="100">
                  <c:v>0</c:v>
                </c:pt>
                <c:pt idx="102">
                  <c:v>0</c:v>
                </c:pt>
                <c:pt idx="104">
                  <c:v>0</c:v>
                </c:pt>
                <c:pt idx="106">
                  <c:v>0</c:v>
                </c:pt>
                <c:pt idx="108">
                  <c:v>0</c:v>
                </c:pt>
                <c:pt idx="110">
                  <c:v>0</c:v>
                </c:pt>
                <c:pt idx="112">
                  <c:v>0</c:v>
                </c:pt>
                <c:pt idx="114">
                  <c:v>0</c:v>
                </c:pt>
                <c:pt idx="116">
                  <c:v>0</c:v>
                </c:pt>
                <c:pt idx="118">
                  <c:v>0</c:v>
                </c:pt>
                <c:pt idx="120">
                  <c:v>0</c:v>
                </c:pt>
                <c:pt idx="122">
                  <c:v>0</c:v>
                </c:pt>
                <c:pt idx="124">
                  <c:v>0</c:v>
                </c:pt>
                <c:pt idx="126">
                  <c:v>0</c:v>
                </c:pt>
                <c:pt idx="128">
                  <c:v>0</c:v>
                </c:pt>
                <c:pt idx="130">
                  <c:v>0</c:v>
                </c:pt>
                <c:pt idx="132">
                  <c:v>0</c:v>
                </c:pt>
                <c:pt idx="134">
                  <c:v>0</c:v>
                </c:pt>
                <c:pt idx="136">
                  <c:v>0</c:v>
                </c:pt>
                <c:pt idx="138">
                  <c:v>0</c:v>
                </c:pt>
                <c:pt idx="140">
                  <c:v>0</c:v>
                </c:pt>
                <c:pt idx="142">
                  <c:v>0</c:v>
                </c:pt>
                <c:pt idx="144">
                  <c:v>0</c:v>
                </c:pt>
                <c:pt idx="146">
                  <c:v>0</c:v>
                </c:pt>
                <c:pt idx="148">
                  <c:v>0</c:v>
                </c:pt>
                <c:pt idx="150">
                  <c:v>0</c:v>
                </c:pt>
                <c:pt idx="152">
                  <c:v>0</c:v>
                </c:pt>
                <c:pt idx="154">
                  <c:v>0</c:v>
                </c:pt>
                <c:pt idx="156">
                  <c:v>0</c:v>
                </c:pt>
                <c:pt idx="158">
                  <c:v>0</c:v>
                </c:pt>
                <c:pt idx="160">
                  <c:v>0</c:v>
                </c:pt>
                <c:pt idx="162">
                  <c:v>0</c:v>
                </c:pt>
                <c:pt idx="164">
                  <c:v>0</c:v>
                </c:pt>
                <c:pt idx="166">
                  <c:v>0</c:v>
                </c:pt>
                <c:pt idx="168">
                  <c:v>0</c:v>
                </c:pt>
                <c:pt idx="170">
                  <c:v>0</c:v>
                </c:pt>
                <c:pt idx="172">
                  <c:v>0</c:v>
                </c:pt>
                <c:pt idx="174">
                  <c:v>0</c:v>
                </c:pt>
                <c:pt idx="176">
                  <c:v>0</c:v>
                </c:pt>
                <c:pt idx="178">
                  <c:v>0</c:v>
                </c:pt>
                <c:pt idx="180">
                  <c:v>0</c:v>
                </c:pt>
                <c:pt idx="182">
                  <c:v>0</c:v>
                </c:pt>
                <c:pt idx="184">
                  <c:v>0</c:v>
                </c:pt>
                <c:pt idx="186">
                  <c:v>0</c:v>
                </c:pt>
                <c:pt idx="188">
                  <c:v>0</c:v>
                </c:pt>
                <c:pt idx="190">
                  <c:v>0</c:v>
                </c:pt>
                <c:pt idx="192">
                  <c:v>0</c:v>
                </c:pt>
                <c:pt idx="194">
                  <c:v>0</c:v>
                </c:pt>
                <c:pt idx="196">
                  <c:v>0</c:v>
                </c:pt>
                <c:pt idx="198">
                  <c:v>0</c:v>
                </c:pt>
                <c:pt idx="200">
                  <c:v>0</c:v>
                </c:pt>
                <c:pt idx="202">
                  <c:v>0</c:v>
                </c:pt>
                <c:pt idx="204">
                  <c:v>0</c:v>
                </c:pt>
                <c:pt idx="206">
                  <c:v>0</c:v>
                </c:pt>
                <c:pt idx="208">
                  <c:v>0</c:v>
                </c:pt>
                <c:pt idx="210">
                  <c:v>0</c:v>
                </c:pt>
                <c:pt idx="212">
                  <c:v>0</c:v>
                </c:pt>
                <c:pt idx="214">
                  <c:v>0</c:v>
                </c:pt>
                <c:pt idx="216">
                  <c:v>0</c:v>
                </c:pt>
                <c:pt idx="218">
                  <c:v>0</c:v>
                </c:pt>
                <c:pt idx="220">
                  <c:v>0</c:v>
                </c:pt>
              </c:numCache>
            </c:numRef>
          </c:val>
          <c:extLst>
            <c:ext xmlns:c16="http://schemas.microsoft.com/office/drawing/2014/chart" uri="{C3380CC4-5D6E-409C-BE32-E72D297353CC}">
              <c16:uniqueId val="{00000001-3CCE-4F6B-B842-9BD5351D8356}"/>
            </c:ext>
          </c:extLst>
        </c:ser>
        <c:ser>
          <c:idx val="2"/>
          <c:order val="2"/>
          <c:spPr>
            <a:solidFill>
              <a:schemeClr val="accent3"/>
            </a:solidFill>
            <a:ln>
              <a:noFill/>
            </a:ln>
            <a:effectLst/>
          </c:spPr>
          <c:invertIfNegative val="0"/>
          <c:val>
            <c:numRef>
              <c:f>'CEDULA 1TR24 E2'!$E$9:$E$230</c:f>
              <c:numCache>
                <c:formatCode>General</c:formatCode>
                <c:ptCount val="222"/>
                <c:pt idx="1">
                  <c:v>0</c:v>
                </c:pt>
                <c:pt idx="4">
                  <c:v>0</c:v>
                </c:pt>
                <c:pt idx="6" formatCode="#,##0">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pt idx="46">
                  <c:v>0</c:v>
                </c:pt>
                <c:pt idx="48">
                  <c:v>0</c:v>
                </c:pt>
                <c:pt idx="50">
                  <c:v>0</c:v>
                </c:pt>
                <c:pt idx="52">
                  <c:v>0</c:v>
                </c:pt>
                <c:pt idx="54">
                  <c:v>0</c:v>
                </c:pt>
                <c:pt idx="56">
                  <c:v>0</c:v>
                </c:pt>
                <c:pt idx="58">
                  <c:v>0</c:v>
                </c:pt>
                <c:pt idx="60">
                  <c:v>0</c:v>
                </c:pt>
                <c:pt idx="62">
                  <c:v>0</c:v>
                </c:pt>
                <c:pt idx="64">
                  <c:v>0</c:v>
                </c:pt>
                <c:pt idx="66">
                  <c:v>0</c:v>
                </c:pt>
                <c:pt idx="68">
                  <c:v>0</c:v>
                </c:pt>
                <c:pt idx="70">
                  <c:v>0</c:v>
                </c:pt>
                <c:pt idx="72">
                  <c:v>0</c:v>
                </c:pt>
                <c:pt idx="74">
                  <c:v>0</c:v>
                </c:pt>
                <c:pt idx="76">
                  <c:v>0</c:v>
                </c:pt>
                <c:pt idx="78">
                  <c:v>0</c:v>
                </c:pt>
                <c:pt idx="80">
                  <c:v>0</c:v>
                </c:pt>
                <c:pt idx="82">
                  <c:v>0</c:v>
                </c:pt>
                <c:pt idx="84">
                  <c:v>0</c:v>
                </c:pt>
                <c:pt idx="86">
                  <c:v>0</c:v>
                </c:pt>
                <c:pt idx="88">
                  <c:v>0</c:v>
                </c:pt>
                <c:pt idx="90">
                  <c:v>0</c:v>
                </c:pt>
                <c:pt idx="92">
                  <c:v>0</c:v>
                </c:pt>
                <c:pt idx="94">
                  <c:v>0</c:v>
                </c:pt>
                <c:pt idx="96">
                  <c:v>0</c:v>
                </c:pt>
                <c:pt idx="98">
                  <c:v>0</c:v>
                </c:pt>
                <c:pt idx="100">
                  <c:v>0</c:v>
                </c:pt>
                <c:pt idx="102">
                  <c:v>0</c:v>
                </c:pt>
                <c:pt idx="104">
                  <c:v>0</c:v>
                </c:pt>
                <c:pt idx="106">
                  <c:v>0</c:v>
                </c:pt>
                <c:pt idx="108">
                  <c:v>0</c:v>
                </c:pt>
                <c:pt idx="110">
                  <c:v>0</c:v>
                </c:pt>
                <c:pt idx="112">
                  <c:v>0</c:v>
                </c:pt>
                <c:pt idx="114">
                  <c:v>0</c:v>
                </c:pt>
                <c:pt idx="116">
                  <c:v>0</c:v>
                </c:pt>
                <c:pt idx="118">
                  <c:v>0</c:v>
                </c:pt>
                <c:pt idx="120">
                  <c:v>0</c:v>
                </c:pt>
                <c:pt idx="122">
                  <c:v>0</c:v>
                </c:pt>
                <c:pt idx="124">
                  <c:v>0</c:v>
                </c:pt>
                <c:pt idx="126">
                  <c:v>0</c:v>
                </c:pt>
                <c:pt idx="128">
                  <c:v>0</c:v>
                </c:pt>
                <c:pt idx="130">
                  <c:v>0</c:v>
                </c:pt>
                <c:pt idx="132">
                  <c:v>0</c:v>
                </c:pt>
                <c:pt idx="134">
                  <c:v>0</c:v>
                </c:pt>
                <c:pt idx="136">
                  <c:v>0</c:v>
                </c:pt>
                <c:pt idx="138">
                  <c:v>0</c:v>
                </c:pt>
                <c:pt idx="140">
                  <c:v>0</c:v>
                </c:pt>
                <c:pt idx="142">
                  <c:v>0</c:v>
                </c:pt>
                <c:pt idx="144">
                  <c:v>0</c:v>
                </c:pt>
                <c:pt idx="146">
                  <c:v>0</c:v>
                </c:pt>
                <c:pt idx="148">
                  <c:v>0</c:v>
                </c:pt>
                <c:pt idx="150">
                  <c:v>0</c:v>
                </c:pt>
                <c:pt idx="152">
                  <c:v>0</c:v>
                </c:pt>
                <c:pt idx="154">
                  <c:v>0</c:v>
                </c:pt>
                <c:pt idx="156">
                  <c:v>0</c:v>
                </c:pt>
                <c:pt idx="158">
                  <c:v>0</c:v>
                </c:pt>
                <c:pt idx="160">
                  <c:v>0</c:v>
                </c:pt>
                <c:pt idx="162">
                  <c:v>0</c:v>
                </c:pt>
                <c:pt idx="164">
                  <c:v>0</c:v>
                </c:pt>
                <c:pt idx="166">
                  <c:v>0</c:v>
                </c:pt>
                <c:pt idx="168">
                  <c:v>0</c:v>
                </c:pt>
                <c:pt idx="170">
                  <c:v>0</c:v>
                </c:pt>
                <c:pt idx="172">
                  <c:v>0</c:v>
                </c:pt>
                <c:pt idx="174">
                  <c:v>0</c:v>
                </c:pt>
                <c:pt idx="176">
                  <c:v>0</c:v>
                </c:pt>
                <c:pt idx="178">
                  <c:v>0</c:v>
                </c:pt>
                <c:pt idx="180">
                  <c:v>0</c:v>
                </c:pt>
                <c:pt idx="182">
                  <c:v>0</c:v>
                </c:pt>
                <c:pt idx="184">
                  <c:v>0</c:v>
                </c:pt>
                <c:pt idx="186">
                  <c:v>0</c:v>
                </c:pt>
                <c:pt idx="188">
                  <c:v>0</c:v>
                </c:pt>
                <c:pt idx="190">
                  <c:v>0</c:v>
                </c:pt>
                <c:pt idx="192">
                  <c:v>0</c:v>
                </c:pt>
                <c:pt idx="194">
                  <c:v>0</c:v>
                </c:pt>
                <c:pt idx="196">
                  <c:v>0</c:v>
                </c:pt>
                <c:pt idx="198">
                  <c:v>0</c:v>
                </c:pt>
                <c:pt idx="200">
                  <c:v>0</c:v>
                </c:pt>
                <c:pt idx="202">
                  <c:v>0</c:v>
                </c:pt>
                <c:pt idx="204">
                  <c:v>0</c:v>
                </c:pt>
                <c:pt idx="206">
                  <c:v>0</c:v>
                </c:pt>
                <c:pt idx="208">
                  <c:v>0</c:v>
                </c:pt>
                <c:pt idx="210">
                  <c:v>0</c:v>
                </c:pt>
                <c:pt idx="212">
                  <c:v>0</c:v>
                </c:pt>
                <c:pt idx="214">
                  <c:v>0</c:v>
                </c:pt>
                <c:pt idx="216">
                  <c:v>0</c:v>
                </c:pt>
                <c:pt idx="218">
                  <c:v>0</c:v>
                </c:pt>
                <c:pt idx="220">
                  <c:v>0</c:v>
                </c:pt>
              </c:numCache>
            </c:numRef>
          </c:val>
          <c:extLst>
            <c:ext xmlns:c16="http://schemas.microsoft.com/office/drawing/2014/chart" uri="{C3380CC4-5D6E-409C-BE32-E72D297353CC}">
              <c16:uniqueId val="{00000002-3CCE-4F6B-B842-9BD5351D8356}"/>
            </c:ext>
          </c:extLst>
        </c:ser>
        <c:ser>
          <c:idx val="3"/>
          <c:order val="3"/>
          <c:spPr>
            <a:solidFill>
              <a:schemeClr val="accent4"/>
            </a:solidFill>
            <a:ln>
              <a:noFill/>
            </a:ln>
            <a:effectLst/>
          </c:spPr>
          <c:invertIfNegative val="0"/>
          <c:val>
            <c:numRef>
              <c:f>'CEDULA 1TR24 E2'!$F$9:$F$230</c:f>
              <c:numCache>
                <c:formatCode>General</c:formatCode>
                <c:ptCount val="222"/>
                <c:pt idx="1">
                  <c:v>0</c:v>
                </c:pt>
                <c:pt idx="4">
                  <c:v>0</c:v>
                </c:pt>
                <c:pt idx="6" formatCode="#,##0">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pt idx="46">
                  <c:v>0</c:v>
                </c:pt>
                <c:pt idx="48">
                  <c:v>0</c:v>
                </c:pt>
                <c:pt idx="50">
                  <c:v>0</c:v>
                </c:pt>
                <c:pt idx="52">
                  <c:v>0</c:v>
                </c:pt>
                <c:pt idx="54">
                  <c:v>0</c:v>
                </c:pt>
                <c:pt idx="56">
                  <c:v>0</c:v>
                </c:pt>
                <c:pt idx="58">
                  <c:v>0</c:v>
                </c:pt>
                <c:pt idx="60">
                  <c:v>0</c:v>
                </c:pt>
                <c:pt idx="62">
                  <c:v>0</c:v>
                </c:pt>
                <c:pt idx="64">
                  <c:v>0</c:v>
                </c:pt>
                <c:pt idx="66">
                  <c:v>0</c:v>
                </c:pt>
                <c:pt idx="68">
                  <c:v>0</c:v>
                </c:pt>
                <c:pt idx="70">
                  <c:v>0</c:v>
                </c:pt>
                <c:pt idx="72">
                  <c:v>0</c:v>
                </c:pt>
                <c:pt idx="74">
                  <c:v>0</c:v>
                </c:pt>
                <c:pt idx="76">
                  <c:v>0</c:v>
                </c:pt>
                <c:pt idx="78">
                  <c:v>0</c:v>
                </c:pt>
                <c:pt idx="80">
                  <c:v>0</c:v>
                </c:pt>
                <c:pt idx="82">
                  <c:v>0</c:v>
                </c:pt>
                <c:pt idx="84">
                  <c:v>0</c:v>
                </c:pt>
                <c:pt idx="86">
                  <c:v>0</c:v>
                </c:pt>
                <c:pt idx="88">
                  <c:v>0</c:v>
                </c:pt>
                <c:pt idx="90">
                  <c:v>0</c:v>
                </c:pt>
                <c:pt idx="92">
                  <c:v>0</c:v>
                </c:pt>
                <c:pt idx="94">
                  <c:v>0</c:v>
                </c:pt>
                <c:pt idx="96">
                  <c:v>0</c:v>
                </c:pt>
                <c:pt idx="98">
                  <c:v>0</c:v>
                </c:pt>
                <c:pt idx="100">
                  <c:v>0</c:v>
                </c:pt>
                <c:pt idx="102">
                  <c:v>0</c:v>
                </c:pt>
                <c:pt idx="104">
                  <c:v>0</c:v>
                </c:pt>
                <c:pt idx="106">
                  <c:v>0</c:v>
                </c:pt>
                <c:pt idx="108">
                  <c:v>0</c:v>
                </c:pt>
                <c:pt idx="110">
                  <c:v>0</c:v>
                </c:pt>
                <c:pt idx="112">
                  <c:v>0</c:v>
                </c:pt>
                <c:pt idx="114">
                  <c:v>0</c:v>
                </c:pt>
                <c:pt idx="116">
                  <c:v>0</c:v>
                </c:pt>
                <c:pt idx="118">
                  <c:v>0</c:v>
                </c:pt>
                <c:pt idx="120">
                  <c:v>0</c:v>
                </c:pt>
                <c:pt idx="122">
                  <c:v>0</c:v>
                </c:pt>
                <c:pt idx="124">
                  <c:v>0</c:v>
                </c:pt>
                <c:pt idx="126">
                  <c:v>0</c:v>
                </c:pt>
                <c:pt idx="128">
                  <c:v>0</c:v>
                </c:pt>
                <c:pt idx="130">
                  <c:v>0</c:v>
                </c:pt>
                <c:pt idx="132">
                  <c:v>0</c:v>
                </c:pt>
                <c:pt idx="134">
                  <c:v>0</c:v>
                </c:pt>
                <c:pt idx="136">
                  <c:v>0</c:v>
                </c:pt>
                <c:pt idx="138">
                  <c:v>0</c:v>
                </c:pt>
                <c:pt idx="140">
                  <c:v>0</c:v>
                </c:pt>
                <c:pt idx="142">
                  <c:v>0</c:v>
                </c:pt>
                <c:pt idx="144">
                  <c:v>0</c:v>
                </c:pt>
                <c:pt idx="146">
                  <c:v>0</c:v>
                </c:pt>
                <c:pt idx="148">
                  <c:v>0</c:v>
                </c:pt>
                <c:pt idx="150">
                  <c:v>0</c:v>
                </c:pt>
                <c:pt idx="152">
                  <c:v>0</c:v>
                </c:pt>
                <c:pt idx="154">
                  <c:v>0</c:v>
                </c:pt>
                <c:pt idx="156">
                  <c:v>0</c:v>
                </c:pt>
                <c:pt idx="158">
                  <c:v>0</c:v>
                </c:pt>
                <c:pt idx="160">
                  <c:v>0</c:v>
                </c:pt>
                <c:pt idx="162">
                  <c:v>0</c:v>
                </c:pt>
                <c:pt idx="164">
                  <c:v>0</c:v>
                </c:pt>
                <c:pt idx="166">
                  <c:v>0</c:v>
                </c:pt>
                <c:pt idx="168">
                  <c:v>0</c:v>
                </c:pt>
                <c:pt idx="170">
                  <c:v>0</c:v>
                </c:pt>
                <c:pt idx="172">
                  <c:v>0</c:v>
                </c:pt>
                <c:pt idx="174">
                  <c:v>0</c:v>
                </c:pt>
                <c:pt idx="176">
                  <c:v>0</c:v>
                </c:pt>
                <c:pt idx="178">
                  <c:v>0</c:v>
                </c:pt>
                <c:pt idx="180">
                  <c:v>0</c:v>
                </c:pt>
                <c:pt idx="182">
                  <c:v>0</c:v>
                </c:pt>
                <c:pt idx="184">
                  <c:v>0</c:v>
                </c:pt>
                <c:pt idx="186">
                  <c:v>0</c:v>
                </c:pt>
                <c:pt idx="188">
                  <c:v>0</c:v>
                </c:pt>
                <c:pt idx="190">
                  <c:v>0</c:v>
                </c:pt>
                <c:pt idx="192">
                  <c:v>0</c:v>
                </c:pt>
                <c:pt idx="194">
                  <c:v>0</c:v>
                </c:pt>
                <c:pt idx="196">
                  <c:v>0</c:v>
                </c:pt>
                <c:pt idx="198">
                  <c:v>0</c:v>
                </c:pt>
                <c:pt idx="200">
                  <c:v>0</c:v>
                </c:pt>
                <c:pt idx="202">
                  <c:v>0</c:v>
                </c:pt>
                <c:pt idx="204">
                  <c:v>0</c:v>
                </c:pt>
                <c:pt idx="206">
                  <c:v>0</c:v>
                </c:pt>
                <c:pt idx="208">
                  <c:v>0</c:v>
                </c:pt>
                <c:pt idx="210">
                  <c:v>0</c:v>
                </c:pt>
                <c:pt idx="212">
                  <c:v>0</c:v>
                </c:pt>
                <c:pt idx="214">
                  <c:v>0</c:v>
                </c:pt>
                <c:pt idx="216">
                  <c:v>0</c:v>
                </c:pt>
                <c:pt idx="218">
                  <c:v>0</c:v>
                </c:pt>
                <c:pt idx="220">
                  <c:v>0</c:v>
                </c:pt>
              </c:numCache>
            </c:numRef>
          </c:val>
          <c:extLst>
            <c:ext xmlns:c16="http://schemas.microsoft.com/office/drawing/2014/chart" uri="{C3380CC4-5D6E-409C-BE32-E72D297353CC}">
              <c16:uniqueId val="{00000003-3CCE-4F6B-B842-9BD5351D8356}"/>
            </c:ext>
          </c:extLst>
        </c:ser>
        <c:ser>
          <c:idx val="4"/>
          <c:order val="4"/>
          <c:spPr>
            <a:solidFill>
              <a:schemeClr val="accent5"/>
            </a:solidFill>
            <a:ln>
              <a:noFill/>
            </a:ln>
            <a:effectLst/>
          </c:spPr>
          <c:invertIfNegative val="0"/>
          <c:val>
            <c:numRef>
              <c:f>'CEDULA 1TR24 E2'!$G$9:$G$230</c:f>
              <c:numCache>
                <c:formatCode>General</c:formatCode>
                <c:ptCount val="222"/>
                <c:pt idx="1">
                  <c:v>0</c:v>
                </c:pt>
                <c:pt idx="2">
                  <c:v>0</c:v>
                </c:pt>
                <c:pt idx="4" formatCode="0">
                  <c:v>4</c:v>
                </c:pt>
                <c:pt idx="6" formatCode="#,##0">
                  <c:v>168114</c:v>
                </c:pt>
                <c:pt idx="8">
                  <c:v>48</c:v>
                </c:pt>
                <c:pt idx="10">
                  <c:v>836</c:v>
                </c:pt>
                <c:pt idx="12">
                  <c:v>842</c:v>
                </c:pt>
                <c:pt idx="14">
                  <c:v>192</c:v>
                </c:pt>
                <c:pt idx="16">
                  <c:v>321</c:v>
                </c:pt>
                <c:pt idx="18">
                  <c:v>120</c:v>
                </c:pt>
                <c:pt idx="20">
                  <c:v>660</c:v>
                </c:pt>
                <c:pt idx="22">
                  <c:v>420</c:v>
                </c:pt>
                <c:pt idx="24">
                  <c:v>61</c:v>
                </c:pt>
                <c:pt idx="26">
                  <c:v>77</c:v>
                </c:pt>
                <c:pt idx="28" formatCode="#,##0">
                  <c:v>17199</c:v>
                </c:pt>
                <c:pt idx="30" formatCode="#,##0">
                  <c:v>2700</c:v>
                </c:pt>
                <c:pt idx="32" formatCode="#,##0">
                  <c:v>1199</c:v>
                </c:pt>
                <c:pt idx="34" formatCode="#,##0">
                  <c:v>13300</c:v>
                </c:pt>
                <c:pt idx="36" formatCode="#,##0">
                  <c:v>11074</c:v>
                </c:pt>
                <c:pt idx="38">
                  <c:v>100</c:v>
                </c:pt>
                <c:pt idx="40" formatCode="#,##0">
                  <c:v>1013</c:v>
                </c:pt>
                <c:pt idx="42">
                  <c:v>1975</c:v>
                </c:pt>
                <c:pt idx="44">
                  <c:v>60</c:v>
                </c:pt>
                <c:pt idx="46">
                  <c:v>2</c:v>
                </c:pt>
                <c:pt idx="48">
                  <c:v>2200</c:v>
                </c:pt>
                <c:pt idx="50">
                  <c:v>228</c:v>
                </c:pt>
                <c:pt idx="52">
                  <c:v>568</c:v>
                </c:pt>
                <c:pt idx="54">
                  <c:v>960</c:v>
                </c:pt>
                <c:pt idx="56">
                  <c:v>824</c:v>
                </c:pt>
                <c:pt idx="58" formatCode="#,##0">
                  <c:v>3204</c:v>
                </c:pt>
                <c:pt idx="60">
                  <c:v>270</c:v>
                </c:pt>
                <c:pt idx="62">
                  <c:v>3500</c:v>
                </c:pt>
                <c:pt idx="64">
                  <c:v>330</c:v>
                </c:pt>
                <c:pt idx="66" formatCode="#,##0">
                  <c:v>22600</c:v>
                </c:pt>
                <c:pt idx="68">
                  <c:v>390</c:v>
                </c:pt>
                <c:pt idx="70">
                  <c:v>920</c:v>
                </c:pt>
                <c:pt idx="72" formatCode="#,##0">
                  <c:v>12000</c:v>
                </c:pt>
                <c:pt idx="74" formatCode="#,##0">
                  <c:v>1000</c:v>
                </c:pt>
                <c:pt idx="76">
                  <c:v>58</c:v>
                </c:pt>
                <c:pt idx="78">
                  <c:v>689</c:v>
                </c:pt>
                <c:pt idx="80">
                  <c:v>292</c:v>
                </c:pt>
                <c:pt idx="82" formatCode="#,##0">
                  <c:v>28556</c:v>
                </c:pt>
                <c:pt idx="84">
                  <c:v>358</c:v>
                </c:pt>
                <c:pt idx="86" formatCode="#,##0">
                  <c:v>8640</c:v>
                </c:pt>
                <c:pt idx="88">
                  <c:v>128</c:v>
                </c:pt>
                <c:pt idx="90">
                  <c:v>8</c:v>
                </c:pt>
                <c:pt idx="92" formatCode="#,##0">
                  <c:v>14538</c:v>
                </c:pt>
                <c:pt idx="94" formatCode="#,##0">
                  <c:v>291</c:v>
                </c:pt>
                <c:pt idx="96">
                  <c:v>316</c:v>
                </c:pt>
                <c:pt idx="98">
                  <c:v>210</c:v>
                </c:pt>
                <c:pt idx="100">
                  <c:v>1549</c:v>
                </c:pt>
                <c:pt idx="102">
                  <c:v>757</c:v>
                </c:pt>
                <c:pt idx="104">
                  <c:v>3988</c:v>
                </c:pt>
                <c:pt idx="106">
                  <c:v>28</c:v>
                </c:pt>
                <c:pt idx="108">
                  <c:v>1604</c:v>
                </c:pt>
                <c:pt idx="110">
                  <c:v>2082</c:v>
                </c:pt>
                <c:pt idx="112">
                  <c:v>140</c:v>
                </c:pt>
                <c:pt idx="114">
                  <c:v>600</c:v>
                </c:pt>
                <c:pt idx="116">
                  <c:v>140</c:v>
                </c:pt>
                <c:pt idx="118">
                  <c:v>1482</c:v>
                </c:pt>
                <c:pt idx="120">
                  <c:v>60</c:v>
                </c:pt>
                <c:pt idx="122">
                  <c:v>7597</c:v>
                </c:pt>
                <c:pt idx="124">
                  <c:v>354</c:v>
                </c:pt>
                <c:pt idx="126">
                  <c:v>1405</c:v>
                </c:pt>
                <c:pt idx="128">
                  <c:v>5638</c:v>
                </c:pt>
                <c:pt idx="130">
                  <c:v>1308</c:v>
                </c:pt>
                <c:pt idx="132">
                  <c:v>266</c:v>
                </c:pt>
                <c:pt idx="134">
                  <c:v>2869</c:v>
                </c:pt>
                <c:pt idx="136">
                  <c:v>1910</c:v>
                </c:pt>
                <c:pt idx="138">
                  <c:v>24</c:v>
                </c:pt>
                <c:pt idx="140">
                  <c:v>11</c:v>
                </c:pt>
                <c:pt idx="142">
                  <c:v>4520</c:v>
                </c:pt>
                <c:pt idx="144">
                  <c:v>15</c:v>
                </c:pt>
                <c:pt idx="146" formatCode="#,##0">
                  <c:v>2604950</c:v>
                </c:pt>
                <c:pt idx="148" formatCode="#,##0">
                  <c:v>2477750</c:v>
                </c:pt>
                <c:pt idx="150" formatCode="#,##0">
                  <c:v>120000</c:v>
                </c:pt>
                <c:pt idx="152" formatCode="#,##0">
                  <c:v>7200</c:v>
                </c:pt>
                <c:pt idx="154" formatCode="#,##0">
                  <c:v>193</c:v>
                </c:pt>
                <c:pt idx="156">
                  <c:v>950</c:v>
                </c:pt>
                <c:pt idx="158">
                  <c:v>170</c:v>
                </c:pt>
                <c:pt idx="160">
                  <c:v>200</c:v>
                </c:pt>
                <c:pt idx="162">
                  <c:v>135</c:v>
                </c:pt>
                <c:pt idx="164">
                  <c:v>165</c:v>
                </c:pt>
                <c:pt idx="166">
                  <c:v>190</c:v>
                </c:pt>
                <c:pt idx="168">
                  <c:v>12</c:v>
                </c:pt>
                <c:pt idx="170">
                  <c:v>36</c:v>
                </c:pt>
                <c:pt idx="172">
                  <c:v>48</c:v>
                </c:pt>
                <c:pt idx="174" formatCode="#,##0">
                  <c:v>5240</c:v>
                </c:pt>
                <c:pt idx="176">
                  <c:v>634</c:v>
                </c:pt>
                <c:pt idx="178">
                  <c:v>3</c:v>
                </c:pt>
                <c:pt idx="180" formatCode="#,##0">
                  <c:v>24710</c:v>
                </c:pt>
                <c:pt idx="182" formatCode="#,##0">
                  <c:v>12300</c:v>
                </c:pt>
                <c:pt idx="184" formatCode="#,##0">
                  <c:v>1130</c:v>
                </c:pt>
                <c:pt idx="186" formatCode="#,##0">
                  <c:v>11280</c:v>
                </c:pt>
                <c:pt idx="188" formatCode="#,##0">
                  <c:v>29520</c:v>
                </c:pt>
                <c:pt idx="190" formatCode="#,##0">
                  <c:v>5760</c:v>
                </c:pt>
                <c:pt idx="192" formatCode="#,##0">
                  <c:v>6000</c:v>
                </c:pt>
                <c:pt idx="194" formatCode="#,##0">
                  <c:v>17760</c:v>
                </c:pt>
                <c:pt idx="196">
                  <c:v>20</c:v>
                </c:pt>
                <c:pt idx="198">
                  <c:v>30</c:v>
                </c:pt>
                <c:pt idx="200" formatCode="#,##0">
                  <c:v>33879</c:v>
                </c:pt>
                <c:pt idx="202" formatCode="#,##0">
                  <c:v>12710</c:v>
                </c:pt>
                <c:pt idx="204" formatCode="#,##0">
                  <c:v>2015</c:v>
                </c:pt>
                <c:pt idx="206" formatCode="#,##0">
                  <c:v>7500</c:v>
                </c:pt>
                <c:pt idx="208">
                  <c:v>44</c:v>
                </c:pt>
                <c:pt idx="210">
                  <c:v>260</c:v>
                </c:pt>
                <c:pt idx="212">
                  <c:v>510</c:v>
                </c:pt>
                <c:pt idx="214" formatCode="#,##0">
                  <c:v>11350</c:v>
                </c:pt>
                <c:pt idx="216">
                  <c:v>6000</c:v>
                </c:pt>
                <c:pt idx="218">
                  <c:v>72</c:v>
                </c:pt>
                <c:pt idx="220">
                  <c:v>8</c:v>
                </c:pt>
              </c:numCache>
            </c:numRef>
          </c:val>
          <c:extLst>
            <c:ext xmlns:c16="http://schemas.microsoft.com/office/drawing/2014/chart" uri="{C3380CC4-5D6E-409C-BE32-E72D297353CC}">
              <c16:uniqueId val="{00000004-3CCE-4F6B-B842-9BD5351D8356}"/>
            </c:ext>
          </c:extLst>
        </c:ser>
        <c:ser>
          <c:idx val="5"/>
          <c:order val="5"/>
          <c:spPr>
            <a:solidFill>
              <a:schemeClr val="accent6"/>
            </a:solidFill>
            <a:ln>
              <a:noFill/>
            </a:ln>
            <a:effectLst/>
          </c:spPr>
          <c:invertIfNegative val="0"/>
          <c:val>
            <c:numRef>
              <c:f>'CEDULA 1TR24 E2'!$H$9:$H$230</c:f>
              <c:numCache>
                <c:formatCode>General</c:formatCode>
                <c:ptCount val="222"/>
                <c:pt idx="2">
                  <c:v>0</c:v>
                </c:pt>
                <c:pt idx="4">
                  <c:v>0</c:v>
                </c:pt>
                <c:pt idx="6" formatCode="#,##0">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pt idx="46">
                  <c:v>0</c:v>
                </c:pt>
                <c:pt idx="48">
                  <c:v>0</c:v>
                </c:pt>
                <c:pt idx="50">
                  <c:v>0</c:v>
                </c:pt>
                <c:pt idx="52">
                  <c:v>0</c:v>
                </c:pt>
                <c:pt idx="54">
                  <c:v>0</c:v>
                </c:pt>
                <c:pt idx="56">
                  <c:v>0</c:v>
                </c:pt>
                <c:pt idx="58">
                  <c:v>0</c:v>
                </c:pt>
                <c:pt idx="60">
                  <c:v>0</c:v>
                </c:pt>
                <c:pt idx="62">
                  <c:v>0</c:v>
                </c:pt>
                <c:pt idx="64">
                  <c:v>0</c:v>
                </c:pt>
                <c:pt idx="66">
                  <c:v>0</c:v>
                </c:pt>
                <c:pt idx="68">
                  <c:v>0</c:v>
                </c:pt>
                <c:pt idx="70">
                  <c:v>0</c:v>
                </c:pt>
                <c:pt idx="72">
                  <c:v>0</c:v>
                </c:pt>
                <c:pt idx="74">
                  <c:v>0</c:v>
                </c:pt>
                <c:pt idx="76">
                  <c:v>0</c:v>
                </c:pt>
                <c:pt idx="78">
                  <c:v>0</c:v>
                </c:pt>
                <c:pt idx="80">
                  <c:v>0</c:v>
                </c:pt>
                <c:pt idx="82">
                  <c:v>0</c:v>
                </c:pt>
                <c:pt idx="84">
                  <c:v>0</c:v>
                </c:pt>
                <c:pt idx="86">
                  <c:v>0</c:v>
                </c:pt>
                <c:pt idx="88">
                  <c:v>0</c:v>
                </c:pt>
                <c:pt idx="90">
                  <c:v>0</c:v>
                </c:pt>
                <c:pt idx="92">
                  <c:v>0</c:v>
                </c:pt>
                <c:pt idx="94">
                  <c:v>0</c:v>
                </c:pt>
                <c:pt idx="96">
                  <c:v>0</c:v>
                </c:pt>
                <c:pt idx="98">
                  <c:v>0</c:v>
                </c:pt>
                <c:pt idx="100">
                  <c:v>0</c:v>
                </c:pt>
                <c:pt idx="102">
                  <c:v>0</c:v>
                </c:pt>
                <c:pt idx="104">
                  <c:v>0</c:v>
                </c:pt>
                <c:pt idx="106">
                  <c:v>0</c:v>
                </c:pt>
                <c:pt idx="108">
                  <c:v>0</c:v>
                </c:pt>
                <c:pt idx="110">
                  <c:v>0</c:v>
                </c:pt>
                <c:pt idx="112">
                  <c:v>0</c:v>
                </c:pt>
                <c:pt idx="114">
                  <c:v>0</c:v>
                </c:pt>
                <c:pt idx="116">
                  <c:v>0</c:v>
                </c:pt>
                <c:pt idx="118">
                  <c:v>0</c:v>
                </c:pt>
                <c:pt idx="120">
                  <c:v>0</c:v>
                </c:pt>
                <c:pt idx="122">
                  <c:v>0</c:v>
                </c:pt>
                <c:pt idx="124">
                  <c:v>0</c:v>
                </c:pt>
                <c:pt idx="126">
                  <c:v>0</c:v>
                </c:pt>
                <c:pt idx="128">
                  <c:v>0</c:v>
                </c:pt>
                <c:pt idx="130">
                  <c:v>0</c:v>
                </c:pt>
                <c:pt idx="132">
                  <c:v>0</c:v>
                </c:pt>
                <c:pt idx="134">
                  <c:v>0</c:v>
                </c:pt>
                <c:pt idx="136">
                  <c:v>0</c:v>
                </c:pt>
                <c:pt idx="138">
                  <c:v>0</c:v>
                </c:pt>
                <c:pt idx="140">
                  <c:v>0</c:v>
                </c:pt>
                <c:pt idx="142">
                  <c:v>0</c:v>
                </c:pt>
                <c:pt idx="144">
                  <c:v>0</c:v>
                </c:pt>
                <c:pt idx="146">
                  <c:v>0</c:v>
                </c:pt>
                <c:pt idx="148">
                  <c:v>0</c:v>
                </c:pt>
                <c:pt idx="150">
                  <c:v>0</c:v>
                </c:pt>
                <c:pt idx="152">
                  <c:v>0</c:v>
                </c:pt>
                <c:pt idx="154">
                  <c:v>0</c:v>
                </c:pt>
                <c:pt idx="156">
                  <c:v>0</c:v>
                </c:pt>
                <c:pt idx="158">
                  <c:v>0</c:v>
                </c:pt>
                <c:pt idx="160">
                  <c:v>0</c:v>
                </c:pt>
                <c:pt idx="162">
                  <c:v>0</c:v>
                </c:pt>
                <c:pt idx="164">
                  <c:v>0</c:v>
                </c:pt>
                <c:pt idx="166">
                  <c:v>0</c:v>
                </c:pt>
                <c:pt idx="168">
                  <c:v>0</c:v>
                </c:pt>
                <c:pt idx="170">
                  <c:v>0</c:v>
                </c:pt>
                <c:pt idx="172">
                  <c:v>0</c:v>
                </c:pt>
                <c:pt idx="174">
                  <c:v>0</c:v>
                </c:pt>
                <c:pt idx="176">
                  <c:v>0</c:v>
                </c:pt>
                <c:pt idx="178">
                  <c:v>0</c:v>
                </c:pt>
                <c:pt idx="180">
                  <c:v>0</c:v>
                </c:pt>
                <c:pt idx="182">
                  <c:v>0</c:v>
                </c:pt>
                <c:pt idx="184">
                  <c:v>0</c:v>
                </c:pt>
                <c:pt idx="186">
                  <c:v>0</c:v>
                </c:pt>
                <c:pt idx="188">
                  <c:v>0</c:v>
                </c:pt>
                <c:pt idx="190">
                  <c:v>0</c:v>
                </c:pt>
                <c:pt idx="192">
                  <c:v>0</c:v>
                </c:pt>
                <c:pt idx="194">
                  <c:v>0</c:v>
                </c:pt>
                <c:pt idx="196">
                  <c:v>0</c:v>
                </c:pt>
                <c:pt idx="198">
                  <c:v>0</c:v>
                </c:pt>
                <c:pt idx="200">
                  <c:v>0</c:v>
                </c:pt>
                <c:pt idx="202">
                  <c:v>0</c:v>
                </c:pt>
                <c:pt idx="204">
                  <c:v>0</c:v>
                </c:pt>
                <c:pt idx="206">
                  <c:v>0</c:v>
                </c:pt>
                <c:pt idx="208">
                  <c:v>0</c:v>
                </c:pt>
                <c:pt idx="210">
                  <c:v>0</c:v>
                </c:pt>
                <c:pt idx="212">
                  <c:v>0</c:v>
                </c:pt>
                <c:pt idx="214">
                  <c:v>0</c:v>
                </c:pt>
                <c:pt idx="216">
                  <c:v>0</c:v>
                </c:pt>
                <c:pt idx="218">
                  <c:v>0</c:v>
                </c:pt>
                <c:pt idx="220">
                  <c:v>0</c:v>
                </c:pt>
              </c:numCache>
            </c:numRef>
          </c:val>
          <c:extLst>
            <c:ext xmlns:c16="http://schemas.microsoft.com/office/drawing/2014/chart" uri="{C3380CC4-5D6E-409C-BE32-E72D297353CC}">
              <c16:uniqueId val="{00000005-3CCE-4F6B-B842-9BD5351D8356}"/>
            </c:ext>
          </c:extLst>
        </c:ser>
        <c:ser>
          <c:idx val="6"/>
          <c:order val="6"/>
          <c:spPr>
            <a:solidFill>
              <a:schemeClr val="accent1">
                <a:lumMod val="60000"/>
              </a:schemeClr>
            </a:solidFill>
            <a:ln>
              <a:noFill/>
            </a:ln>
            <a:effectLst/>
          </c:spPr>
          <c:invertIfNegative val="0"/>
          <c:val>
            <c:numRef>
              <c:f>'CEDULA 1TR24 E2'!$I$9:$I$230</c:f>
              <c:numCache>
                <c:formatCode>General</c:formatCode>
                <c:ptCount val="222"/>
                <c:pt idx="2">
                  <c:v>0</c:v>
                </c:pt>
                <c:pt idx="3">
                  <c:v>0</c:v>
                </c:pt>
                <c:pt idx="4">
                  <c:v>5</c:v>
                </c:pt>
                <c:pt idx="5">
                  <c:v>4</c:v>
                </c:pt>
                <c:pt idx="6" formatCode="#,##0">
                  <c:v>47459</c:v>
                </c:pt>
                <c:pt idx="7" formatCode="#,##0">
                  <c:v>40248</c:v>
                </c:pt>
                <c:pt idx="8">
                  <c:v>11</c:v>
                </c:pt>
                <c:pt idx="9">
                  <c:v>12</c:v>
                </c:pt>
                <c:pt idx="10">
                  <c:v>208</c:v>
                </c:pt>
                <c:pt idx="11">
                  <c:v>206</c:v>
                </c:pt>
                <c:pt idx="12">
                  <c:v>180</c:v>
                </c:pt>
                <c:pt idx="13">
                  <c:v>211</c:v>
                </c:pt>
                <c:pt idx="14">
                  <c:v>47</c:v>
                </c:pt>
                <c:pt idx="15">
                  <c:v>48</c:v>
                </c:pt>
                <c:pt idx="16">
                  <c:v>84</c:v>
                </c:pt>
                <c:pt idx="17">
                  <c:v>84</c:v>
                </c:pt>
                <c:pt idx="18">
                  <c:v>30</c:v>
                </c:pt>
                <c:pt idx="19">
                  <c:v>30</c:v>
                </c:pt>
                <c:pt idx="20">
                  <c:v>127</c:v>
                </c:pt>
                <c:pt idx="21">
                  <c:v>100</c:v>
                </c:pt>
                <c:pt idx="22">
                  <c:v>113</c:v>
                </c:pt>
                <c:pt idx="23">
                  <c:v>120</c:v>
                </c:pt>
                <c:pt idx="24">
                  <c:v>21</c:v>
                </c:pt>
                <c:pt idx="25">
                  <c:v>16</c:v>
                </c:pt>
                <c:pt idx="26">
                  <c:v>20</c:v>
                </c:pt>
                <c:pt idx="27">
                  <c:v>20</c:v>
                </c:pt>
                <c:pt idx="28" formatCode="#,##0">
                  <c:v>4700</c:v>
                </c:pt>
                <c:pt idx="29">
                  <c:v>3605</c:v>
                </c:pt>
                <c:pt idx="30">
                  <c:v>616</c:v>
                </c:pt>
                <c:pt idx="31">
                  <c:v>580</c:v>
                </c:pt>
                <c:pt idx="32">
                  <c:v>389</c:v>
                </c:pt>
                <c:pt idx="33">
                  <c:v>295</c:v>
                </c:pt>
                <c:pt idx="34" formatCode="#,##0">
                  <c:v>3695</c:v>
                </c:pt>
                <c:pt idx="35" formatCode="#,##0">
                  <c:v>2730</c:v>
                </c:pt>
                <c:pt idx="36" formatCode="#,##0">
                  <c:v>3284</c:v>
                </c:pt>
                <c:pt idx="37" formatCode="0">
                  <c:v>2769</c:v>
                </c:pt>
                <c:pt idx="38">
                  <c:v>25</c:v>
                </c:pt>
                <c:pt idx="39">
                  <c:v>25</c:v>
                </c:pt>
                <c:pt idx="40">
                  <c:v>304</c:v>
                </c:pt>
                <c:pt idx="41">
                  <c:v>270</c:v>
                </c:pt>
                <c:pt idx="42" formatCode="#,##0">
                  <c:v>1108</c:v>
                </c:pt>
                <c:pt idx="43">
                  <c:v>493</c:v>
                </c:pt>
                <c:pt idx="44">
                  <c:v>14</c:v>
                </c:pt>
                <c:pt idx="45">
                  <c:v>15</c:v>
                </c:pt>
                <c:pt idx="47">
                  <c:v>0</c:v>
                </c:pt>
                <c:pt idx="48">
                  <c:v>500</c:v>
                </c:pt>
                <c:pt idx="49">
                  <c:v>550</c:v>
                </c:pt>
                <c:pt idx="50">
                  <c:v>51</c:v>
                </c:pt>
                <c:pt idx="51">
                  <c:v>57</c:v>
                </c:pt>
                <c:pt idx="52">
                  <c:v>181</c:v>
                </c:pt>
                <c:pt idx="53">
                  <c:v>143</c:v>
                </c:pt>
                <c:pt idx="54">
                  <c:v>261</c:v>
                </c:pt>
                <c:pt idx="55">
                  <c:v>230</c:v>
                </c:pt>
                <c:pt idx="56">
                  <c:v>159</c:v>
                </c:pt>
                <c:pt idx="57">
                  <c:v>206</c:v>
                </c:pt>
                <c:pt idx="58">
                  <c:v>659</c:v>
                </c:pt>
                <c:pt idx="59">
                  <c:v>801</c:v>
                </c:pt>
                <c:pt idx="60">
                  <c:v>87</c:v>
                </c:pt>
                <c:pt idx="61">
                  <c:v>65</c:v>
                </c:pt>
                <c:pt idx="62">
                  <c:v>519</c:v>
                </c:pt>
                <c:pt idx="63">
                  <c:v>350</c:v>
                </c:pt>
                <c:pt idx="64">
                  <c:v>53</c:v>
                </c:pt>
                <c:pt idx="65">
                  <c:v>52</c:v>
                </c:pt>
                <c:pt idx="66" formatCode="#,##0">
                  <c:v>5198</c:v>
                </c:pt>
                <c:pt idx="67" formatCode="#,##0">
                  <c:v>4800</c:v>
                </c:pt>
                <c:pt idx="68">
                  <c:v>117</c:v>
                </c:pt>
                <c:pt idx="69">
                  <c:v>75</c:v>
                </c:pt>
                <c:pt idx="70">
                  <c:v>499</c:v>
                </c:pt>
                <c:pt idx="71">
                  <c:v>230</c:v>
                </c:pt>
                <c:pt idx="72" formatCode="#,##0">
                  <c:v>2515</c:v>
                </c:pt>
                <c:pt idx="73" formatCode="#,##0">
                  <c:v>3000</c:v>
                </c:pt>
                <c:pt idx="74">
                  <c:v>528</c:v>
                </c:pt>
                <c:pt idx="75">
                  <c:v>200</c:v>
                </c:pt>
                <c:pt idx="76">
                  <c:v>12</c:v>
                </c:pt>
                <c:pt idx="77">
                  <c:v>15</c:v>
                </c:pt>
                <c:pt idx="78">
                  <c:v>100</c:v>
                </c:pt>
                <c:pt idx="79">
                  <c:v>79</c:v>
                </c:pt>
                <c:pt idx="80">
                  <c:v>94</c:v>
                </c:pt>
                <c:pt idx="81">
                  <c:v>66</c:v>
                </c:pt>
                <c:pt idx="82" formatCode="#,##0">
                  <c:v>6921</c:v>
                </c:pt>
                <c:pt idx="83" formatCode="#,##0">
                  <c:v>8955</c:v>
                </c:pt>
                <c:pt idx="84">
                  <c:v>88</c:v>
                </c:pt>
                <c:pt idx="85">
                  <c:v>88</c:v>
                </c:pt>
                <c:pt idx="86" formatCode="#,##0">
                  <c:v>3395</c:v>
                </c:pt>
                <c:pt idx="87" formatCode="#,##0">
                  <c:v>3240</c:v>
                </c:pt>
                <c:pt idx="88">
                  <c:v>47</c:v>
                </c:pt>
                <c:pt idx="89">
                  <c:v>48</c:v>
                </c:pt>
                <c:pt idx="90">
                  <c:v>3</c:v>
                </c:pt>
                <c:pt idx="91">
                  <c:v>3</c:v>
                </c:pt>
                <c:pt idx="92" formatCode="#,##0">
                  <c:v>2840</c:v>
                </c:pt>
                <c:pt idx="93">
                  <c:v>3292</c:v>
                </c:pt>
                <c:pt idx="94">
                  <c:v>97</c:v>
                </c:pt>
                <c:pt idx="95">
                  <c:v>58</c:v>
                </c:pt>
                <c:pt idx="96">
                  <c:v>104</c:v>
                </c:pt>
                <c:pt idx="97">
                  <c:v>88</c:v>
                </c:pt>
                <c:pt idx="98">
                  <c:v>40</c:v>
                </c:pt>
                <c:pt idx="99">
                  <c:v>53</c:v>
                </c:pt>
                <c:pt idx="100">
                  <c:v>520</c:v>
                </c:pt>
                <c:pt idx="101">
                  <c:v>231</c:v>
                </c:pt>
                <c:pt idx="102">
                  <c:v>270</c:v>
                </c:pt>
                <c:pt idx="103">
                  <c:v>139</c:v>
                </c:pt>
                <c:pt idx="104">
                  <c:v>897</c:v>
                </c:pt>
                <c:pt idx="105">
                  <c:v>949</c:v>
                </c:pt>
                <c:pt idx="106">
                  <c:v>3</c:v>
                </c:pt>
                <c:pt idx="107">
                  <c:v>6</c:v>
                </c:pt>
                <c:pt idx="108">
                  <c:v>365</c:v>
                </c:pt>
                <c:pt idx="109">
                  <c:v>353</c:v>
                </c:pt>
                <c:pt idx="110">
                  <c:v>514</c:v>
                </c:pt>
                <c:pt idx="111">
                  <c:v>513</c:v>
                </c:pt>
                <c:pt idx="112">
                  <c:v>16</c:v>
                </c:pt>
                <c:pt idx="113">
                  <c:v>34</c:v>
                </c:pt>
                <c:pt idx="114">
                  <c:v>137</c:v>
                </c:pt>
                <c:pt idx="115">
                  <c:v>144</c:v>
                </c:pt>
                <c:pt idx="116">
                  <c:v>28</c:v>
                </c:pt>
                <c:pt idx="117">
                  <c:v>34</c:v>
                </c:pt>
                <c:pt idx="118">
                  <c:v>302</c:v>
                </c:pt>
                <c:pt idx="119">
                  <c:v>369</c:v>
                </c:pt>
                <c:pt idx="120">
                  <c:v>11</c:v>
                </c:pt>
                <c:pt idx="121">
                  <c:v>17</c:v>
                </c:pt>
                <c:pt idx="122" formatCode="#,##0">
                  <c:v>1600</c:v>
                </c:pt>
                <c:pt idx="123">
                  <c:v>1727</c:v>
                </c:pt>
                <c:pt idx="124">
                  <c:v>58</c:v>
                </c:pt>
                <c:pt idx="125">
                  <c:v>95</c:v>
                </c:pt>
                <c:pt idx="126">
                  <c:v>329</c:v>
                </c:pt>
                <c:pt idx="127">
                  <c:v>346</c:v>
                </c:pt>
                <c:pt idx="128" formatCode="#,##0">
                  <c:v>1026</c:v>
                </c:pt>
                <c:pt idx="129">
                  <c:v>1563</c:v>
                </c:pt>
                <c:pt idx="130">
                  <c:v>283</c:v>
                </c:pt>
                <c:pt idx="131">
                  <c:v>318</c:v>
                </c:pt>
                <c:pt idx="132">
                  <c:v>70</c:v>
                </c:pt>
                <c:pt idx="133">
                  <c:v>69</c:v>
                </c:pt>
                <c:pt idx="134" formatCode="#,##0">
                  <c:v>1181</c:v>
                </c:pt>
                <c:pt idx="135">
                  <c:v>804</c:v>
                </c:pt>
                <c:pt idx="136">
                  <c:v>497</c:v>
                </c:pt>
                <c:pt idx="137">
                  <c:v>453</c:v>
                </c:pt>
                <c:pt idx="138">
                  <c:v>9</c:v>
                </c:pt>
                <c:pt idx="139">
                  <c:v>6</c:v>
                </c:pt>
                <c:pt idx="140">
                  <c:v>2</c:v>
                </c:pt>
                <c:pt idx="141">
                  <c:v>2</c:v>
                </c:pt>
                <c:pt idx="142" formatCode="#,##0">
                  <c:v>2413</c:v>
                </c:pt>
                <c:pt idx="143">
                  <c:v>1900</c:v>
                </c:pt>
                <c:pt idx="144">
                  <c:v>4</c:v>
                </c:pt>
                <c:pt idx="145">
                  <c:v>2</c:v>
                </c:pt>
                <c:pt idx="146" formatCode="#,##0">
                  <c:v>371098</c:v>
                </c:pt>
                <c:pt idx="147" formatCode="#,##0">
                  <c:v>775125</c:v>
                </c:pt>
                <c:pt idx="148" formatCode="#,##0">
                  <c:v>351720</c:v>
                </c:pt>
                <c:pt idx="149" formatCode="#,##0">
                  <c:v>743325</c:v>
                </c:pt>
                <c:pt idx="150" formatCode="#,##0">
                  <c:v>25888</c:v>
                </c:pt>
                <c:pt idx="151" formatCode="#,##0">
                  <c:v>30000</c:v>
                </c:pt>
                <c:pt idx="152" formatCode="#,##0">
                  <c:v>3000</c:v>
                </c:pt>
                <c:pt idx="153" formatCode="#,##0">
                  <c:v>1800</c:v>
                </c:pt>
                <c:pt idx="154">
                  <c:v>42</c:v>
                </c:pt>
                <c:pt idx="155" formatCode="#,##0">
                  <c:v>40</c:v>
                </c:pt>
                <c:pt idx="156">
                  <c:v>268</c:v>
                </c:pt>
                <c:pt idx="157">
                  <c:v>180</c:v>
                </c:pt>
                <c:pt idx="158">
                  <c:v>41</c:v>
                </c:pt>
                <c:pt idx="159">
                  <c:v>35</c:v>
                </c:pt>
                <c:pt idx="161">
                  <c:v>0</c:v>
                </c:pt>
                <c:pt idx="162">
                  <c:v>34</c:v>
                </c:pt>
                <c:pt idx="163">
                  <c:v>30</c:v>
                </c:pt>
                <c:pt idx="164">
                  <c:v>42</c:v>
                </c:pt>
                <c:pt idx="165">
                  <c:v>41</c:v>
                </c:pt>
                <c:pt idx="166">
                  <c:v>88</c:v>
                </c:pt>
                <c:pt idx="167">
                  <c:v>100</c:v>
                </c:pt>
                <c:pt idx="168">
                  <c:v>3</c:v>
                </c:pt>
                <c:pt idx="169">
                  <c:v>3</c:v>
                </c:pt>
                <c:pt idx="170">
                  <c:v>10</c:v>
                </c:pt>
                <c:pt idx="171">
                  <c:v>10</c:v>
                </c:pt>
                <c:pt idx="172">
                  <c:v>10</c:v>
                </c:pt>
                <c:pt idx="173">
                  <c:v>12</c:v>
                </c:pt>
                <c:pt idx="174" formatCode="#,##0">
                  <c:v>1867</c:v>
                </c:pt>
                <c:pt idx="175" formatCode="#,##0">
                  <c:v>1380</c:v>
                </c:pt>
                <c:pt idx="176">
                  <c:v>212</c:v>
                </c:pt>
                <c:pt idx="177">
                  <c:v>220</c:v>
                </c:pt>
                <c:pt idx="179">
                  <c:v>0</c:v>
                </c:pt>
                <c:pt idx="180" formatCode="#,##0">
                  <c:v>5382</c:v>
                </c:pt>
                <c:pt idx="181" formatCode="#,##0">
                  <c:v>6220</c:v>
                </c:pt>
                <c:pt idx="182" formatCode="#,##0">
                  <c:v>2671</c:v>
                </c:pt>
                <c:pt idx="183" formatCode="#,##0">
                  <c:v>3075</c:v>
                </c:pt>
                <c:pt idx="184">
                  <c:v>361</c:v>
                </c:pt>
                <c:pt idx="185" formatCode="#,##0">
                  <c:v>325</c:v>
                </c:pt>
                <c:pt idx="186" formatCode="#,##0">
                  <c:v>2351</c:v>
                </c:pt>
                <c:pt idx="187" formatCode="#,##0">
                  <c:v>2820</c:v>
                </c:pt>
                <c:pt idx="188" formatCode="#,##0">
                  <c:v>6265</c:v>
                </c:pt>
                <c:pt idx="189" formatCode="#,##0">
                  <c:v>7380</c:v>
                </c:pt>
                <c:pt idx="190" formatCode="#,##0">
                  <c:v>1259</c:v>
                </c:pt>
                <c:pt idx="191" formatCode="#,##0">
                  <c:v>1400</c:v>
                </c:pt>
                <c:pt idx="192" formatCode="#,##0">
                  <c:v>1148</c:v>
                </c:pt>
                <c:pt idx="193" formatCode="#,##0">
                  <c:v>1500</c:v>
                </c:pt>
                <c:pt idx="194" formatCode="#,##0">
                  <c:v>3858</c:v>
                </c:pt>
                <c:pt idx="195" formatCode="#,##0">
                  <c:v>4350</c:v>
                </c:pt>
                <c:pt idx="196">
                  <c:v>5</c:v>
                </c:pt>
                <c:pt idx="197" formatCode="#,##0">
                  <c:v>5</c:v>
                </c:pt>
                <c:pt idx="198">
                  <c:v>9</c:v>
                </c:pt>
                <c:pt idx="199" formatCode="#,##0">
                  <c:v>6</c:v>
                </c:pt>
                <c:pt idx="200" formatCode="#,##0">
                  <c:v>8414</c:v>
                </c:pt>
                <c:pt idx="201" formatCode="#,##0">
                  <c:v>8375</c:v>
                </c:pt>
                <c:pt idx="202" formatCode="#,##0">
                  <c:v>3173</c:v>
                </c:pt>
                <c:pt idx="203" formatCode="#,##0">
                  <c:v>3170</c:v>
                </c:pt>
                <c:pt idx="204">
                  <c:v>368</c:v>
                </c:pt>
                <c:pt idx="205" formatCode="#,##0">
                  <c:v>500</c:v>
                </c:pt>
                <c:pt idx="206" formatCode="#,##0">
                  <c:v>1824</c:v>
                </c:pt>
                <c:pt idx="207" formatCode="#,##0">
                  <c:v>1800</c:v>
                </c:pt>
                <c:pt idx="208">
                  <c:v>4</c:v>
                </c:pt>
                <c:pt idx="209" formatCode="#,##0">
                  <c:v>10</c:v>
                </c:pt>
                <c:pt idx="210">
                  <c:v>73</c:v>
                </c:pt>
                <c:pt idx="211" formatCode="#,##0">
                  <c:v>65</c:v>
                </c:pt>
                <c:pt idx="212">
                  <c:v>141</c:v>
                </c:pt>
                <c:pt idx="213" formatCode="#,##0">
                  <c:v>120</c:v>
                </c:pt>
                <c:pt idx="214" formatCode="#,##0">
                  <c:v>2831</c:v>
                </c:pt>
                <c:pt idx="215" formatCode="#,##0">
                  <c:v>2830</c:v>
                </c:pt>
                <c:pt idx="216" formatCode="#,##0">
                  <c:v>1548</c:v>
                </c:pt>
                <c:pt idx="217" formatCode="#,##0">
                  <c:v>1500</c:v>
                </c:pt>
                <c:pt idx="218">
                  <c:v>39</c:v>
                </c:pt>
                <c:pt idx="219" formatCode="#,##0">
                  <c:v>18</c:v>
                </c:pt>
                <c:pt idx="220">
                  <c:v>3</c:v>
                </c:pt>
                <c:pt idx="221" formatCode="#,##0">
                  <c:v>2</c:v>
                </c:pt>
              </c:numCache>
            </c:numRef>
          </c:val>
          <c:extLst>
            <c:ext xmlns:c16="http://schemas.microsoft.com/office/drawing/2014/chart" uri="{C3380CC4-5D6E-409C-BE32-E72D297353CC}">
              <c16:uniqueId val="{00000006-3CCE-4F6B-B842-9BD5351D8356}"/>
            </c:ext>
          </c:extLst>
        </c:ser>
        <c:ser>
          <c:idx val="7"/>
          <c:order val="7"/>
          <c:spPr>
            <a:solidFill>
              <a:schemeClr val="accent2">
                <a:lumMod val="60000"/>
              </a:schemeClr>
            </a:solidFill>
            <a:ln>
              <a:noFill/>
            </a:ln>
            <a:effectLst/>
          </c:spPr>
          <c:invertIfNegative val="0"/>
          <c:val>
            <c:numRef>
              <c:f>'CEDULA 1TR24 E2'!$J$9:$J$230</c:f>
              <c:numCache>
                <c:formatCode>General</c:formatCode>
                <c:ptCount val="222"/>
                <c:pt idx="3">
                  <c:v>0</c:v>
                </c:pt>
                <c:pt idx="4">
                  <c:v>5</c:v>
                </c:pt>
                <c:pt idx="5">
                  <c:v>4</c:v>
                </c:pt>
                <c:pt idx="6" formatCode="#,##0">
                  <c:v>43492</c:v>
                </c:pt>
                <c:pt idx="7" formatCode="0">
                  <c:v>36864</c:v>
                </c:pt>
                <c:pt idx="8">
                  <c:v>13</c:v>
                </c:pt>
                <c:pt idx="9">
                  <c:v>12</c:v>
                </c:pt>
                <c:pt idx="10">
                  <c:v>217</c:v>
                </c:pt>
                <c:pt idx="11">
                  <c:v>215</c:v>
                </c:pt>
                <c:pt idx="12">
                  <c:v>190</c:v>
                </c:pt>
                <c:pt idx="13">
                  <c:v>210</c:v>
                </c:pt>
                <c:pt idx="14">
                  <c:v>77</c:v>
                </c:pt>
                <c:pt idx="15">
                  <c:v>55</c:v>
                </c:pt>
                <c:pt idx="16">
                  <c:v>69</c:v>
                </c:pt>
                <c:pt idx="17">
                  <c:v>69</c:v>
                </c:pt>
                <c:pt idx="18">
                  <c:v>30</c:v>
                </c:pt>
                <c:pt idx="19">
                  <c:v>30</c:v>
                </c:pt>
                <c:pt idx="20">
                  <c:v>168</c:v>
                </c:pt>
                <c:pt idx="21">
                  <c:v>170</c:v>
                </c:pt>
                <c:pt idx="22">
                  <c:v>108</c:v>
                </c:pt>
                <c:pt idx="23">
                  <c:v>90</c:v>
                </c:pt>
                <c:pt idx="24">
                  <c:v>16</c:v>
                </c:pt>
                <c:pt idx="25">
                  <c:v>16</c:v>
                </c:pt>
                <c:pt idx="26">
                  <c:v>26</c:v>
                </c:pt>
                <c:pt idx="27">
                  <c:v>20</c:v>
                </c:pt>
                <c:pt idx="28" formatCode="#,##0">
                  <c:v>3912</c:v>
                </c:pt>
                <c:pt idx="29">
                  <c:v>4948</c:v>
                </c:pt>
                <c:pt idx="30">
                  <c:v>420</c:v>
                </c:pt>
                <c:pt idx="31">
                  <c:v>710</c:v>
                </c:pt>
                <c:pt idx="32">
                  <c:v>138</c:v>
                </c:pt>
                <c:pt idx="33">
                  <c:v>274</c:v>
                </c:pt>
                <c:pt idx="34" formatCode="#,##0">
                  <c:v>3354</c:v>
                </c:pt>
                <c:pt idx="35" formatCode="#,##0">
                  <c:v>3964</c:v>
                </c:pt>
                <c:pt idx="36" formatCode="#,##0">
                  <c:v>3288</c:v>
                </c:pt>
                <c:pt idx="37" formatCode="0">
                  <c:v>2769</c:v>
                </c:pt>
                <c:pt idx="38">
                  <c:v>25</c:v>
                </c:pt>
                <c:pt idx="39">
                  <c:v>25</c:v>
                </c:pt>
                <c:pt idx="40">
                  <c:v>438</c:v>
                </c:pt>
                <c:pt idx="41">
                  <c:v>250</c:v>
                </c:pt>
                <c:pt idx="42">
                  <c:v>824</c:v>
                </c:pt>
                <c:pt idx="43">
                  <c:v>495</c:v>
                </c:pt>
                <c:pt idx="44">
                  <c:v>18</c:v>
                </c:pt>
                <c:pt idx="45">
                  <c:v>15</c:v>
                </c:pt>
                <c:pt idx="46">
                  <c:v>1</c:v>
                </c:pt>
                <c:pt idx="47">
                  <c:v>1</c:v>
                </c:pt>
                <c:pt idx="48">
                  <c:v>561</c:v>
                </c:pt>
                <c:pt idx="49">
                  <c:v>550</c:v>
                </c:pt>
                <c:pt idx="50">
                  <c:v>51</c:v>
                </c:pt>
                <c:pt idx="51">
                  <c:v>57</c:v>
                </c:pt>
                <c:pt idx="52">
                  <c:v>149</c:v>
                </c:pt>
                <c:pt idx="53">
                  <c:v>143</c:v>
                </c:pt>
                <c:pt idx="54">
                  <c:v>297</c:v>
                </c:pt>
                <c:pt idx="55">
                  <c:v>250</c:v>
                </c:pt>
                <c:pt idx="56">
                  <c:v>173</c:v>
                </c:pt>
                <c:pt idx="57">
                  <c:v>206</c:v>
                </c:pt>
                <c:pt idx="58">
                  <c:v>720</c:v>
                </c:pt>
                <c:pt idx="59">
                  <c:v>801</c:v>
                </c:pt>
                <c:pt idx="60">
                  <c:v>58</c:v>
                </c:pt>
                <c:pt idx="61">
                  <c:v>68</c:v>
                </c:pt>
                <c:pt idx="62">
                  <c:v>387</c:v>
                </c:pt>
                <c:pt idx="63">
                  <c:v>550</c:v>
                </c:pt>
                <c:pt idx="64">
                  <c:v>19</c:v>
                </c:pt>
                <c:pt idx="65">
                  <c:v>85</c:v>
                </c:pt>
                <c:pt idx="66" formatCode="#,##0">
                  <c:v>6441</c:v>
                </c:pt>
                <c:pt idx="67" formatCode="#,##0">
                  <c:v>4800</c:v>
                </c:pt>
                <c:pt idx="68">
                  <c:v>109</c:v>
                </c:pt>
                <c:pt idx="69">
                  <c:v>85</c:v>
                </c:pt>
                <c:pt idx="70">
                  <c:v>462</c:v>
                </c:pt>
                <c:pt idx="71">
                  <c:v>230</c:v>
                </c:pt>
                <c:pt idx="72" formatCode="#,##0">
                  <c:v>3260</c:v>
                </c:pt>
                <c:pt idx="73" formatCode="#,##0">
                  <c:v>3000</c:v>
                </c:pt>
                <c:pt idx="74">
                  <c:v>509</c:v>
                </c:pt>
                <c:pt idx="75">
                  <c:v>250</c:v>
                </c:pt>
                <c:pt idx="76">
                  <c:v>8</c:v>
                </c:pt>
                <c:pt idx="77">
                  <c:v>14</c:v>
                </c:pt>
                <c:pt idx="78">
                  <c:v>69</c:v>
                </c:pt>
                <c:pt idx="79">
                  <c:v>375</c:v>
                </c:pt>
                <c:pt idx="80">
                  <c:v>98</c:v>
                </c:pt>
                <c:pt idx="81">
                  <c:v>95</c:v>
                </c:pt>
                <c:pt idx="82" formatCode="#,##0">
                  <c:v>8705</c:v>
                </c:pt>
                <c:pt idx="83" formatCode="#,##0">
                  <c:v>8260</c:v>
                </c:pt>
                <c:pt idx="84">
                  <c:v>79</c:v>
                </c:pt>
                <c:pt idx="85">
                  <c:v>91</c:v>
                </c:pt>
                <c:pt idx="86" formatCode="#,##0">
                  <c:v>1310</c:v>
                </c:pt>
                <c:pt idx="87" formatCode="#,##0">
                  <c:v>2160</c:v>
                </c:pt>
                <c:pt idx="88">
                  <c:v>25</c:v>
                </c:pt>
                <c:pt idx="89">
                  <c:v>32</c:v>
                </c:pt>
                <c:pt idx="90">
                  <c:v>1</c:v>
                </c:pt>
                <c:pt idx="91">
                  <c:v>2</c:v>
                </c:pt>
                <c:pt idx="92" formatCode="#,##0">
                  <c:v>3177</c:v>
                </c:pt>
                <c:pt idx="93">
                  <c:v>3360</c:v>
                </c:pt>
                <c:pt idx="94">
                  <c:v>75</c:v>
                </c:pt>
                <c:pt idx="95">
                  <c:v>84</c:v>
                </c:pt>
                <c:pt idx="96">
                  <c:v>101</c:v>
                </c:pt>
                <c:pt idx="97">
                  <c:v>81</c:v>
                </c:pt>
                <c:pt idx="98">
                  <c:v>45</c:v>
                </c:pt>
                <c:pt idx="99">
                  <c:v>35</c:v>
                </c:pt>
                <c:pt idx="100">
                  <c:v>400</c:v>
                </c:pt>
                <c:pt idx="101">
                  <c:v>346</c:v>
                </c:pt>
                <c:pt idx="102">
                  <c:v>345</c:v>
                </c:pt>
                <c:pt idx="103">
                  <c:v>121</c:v>
                </c:pt>
                <c:pt idx="104" formatCode="#,##0">
                  <c:v>1262</c:v>
                </c:pt>
                <c:pt idx="105">
                  <c:v>968</c:v>
                </c:pt>
                <c:pt idx="106">
                  <c:v>9</c:v>
                </c:pt>
                <c:pt idx="107">
                  <c:v>8</c:v>
                </c:pt>
                <c:pt idx="108">
                  <c:v>321</c:v>
                </c:pt>
                <c:pt idx="109">
                  <c:v>411</c:v>
                </c:pt>
                <c:pt idx="110">
                  <c:v>308</c:v>
                </c:pt>
                <c:pt idx="111">
                  <c:v>528</c:v>
                </c:pt>
                <c:pt idx="112">
                  <c:v>17</c:v>
                </c:pt>
                <c:pt idx="113">
                  <c:v>36</c:v>
                </c:pt>
                <c:pt idx="114">
                  <c:v>126</c:v>
                </c:pt>
                <c:pt idx="115">
                  <c:v>156</c:v>
                </c:pt>
                <c:pt idx="116">
                  <c:v>23</c:v>
                </c:pt>
                <c:pt idx="117">
                  <c:v>36</c:v>
                </c:pt>
                <c:pt idx="118">
                  <c:v>204</c:v>
                </c:pt>
                <c:pt idx="119">
                  <c:v>372</c:v>
                </c:pt>
                <c:pt idx="120">
                  <c:v>6</c:v>
                </c:pt>
                <c:pt idx="121">
                  <c:v>13</c:v>
                </c:pt>
                <c:pt idx="122">
                  <c:v>732</c:v>
                </c:pt>
                <c:pt idx="123">
                  <c:v>1895</c:v>
                </c:pt>
                <c:pt idx="124">
                  <c:v>60</c:v>
                </c:pt>
                <c:pt idx="125">
                  <c:v>87</c:v>
                </c:pt>
                <c:pt idx="126">
                  <c:v>197</c:v>
                </c:pt>
                <c:pt idx="127">
                  <c:v>325</c:v>
                </c:pt>
                <c:pt idx="128">
                  <c:v>443</c:v>
                </c:pt>
                <c:pt idx="129">
                  <c:v>1289</c:v>
                </c:pt>
                <c:pt idx="130">
                  <c:v>304</c:v>
                </c:pt>
                <c:pt idx="131">
                  <c:v>325</c:v>
                </c:pt>
                <c:pt idx="132">
                  <c:v>68</c:v>
                </c:pt>
                <c:pt idx="133">
                  <c:v>65</c:v>
                </c:pt>
                <c:pt idx="134">
                  <c:v>559</c:v>
                </c:pt>
                <c:pt idx="135">
                  <c:v>642</c:v>
                </c:pt>
                <c:pt idx="136">
                  <c:v>433</c:v>
                </c:pt>
                <c:pt idx="137">
                  <c:v>491</c:v>
                </c:pt>
                <c:pt idx="138">
                  <c:v>2</c:v>
                </c:pt>
                <c:pt idx="139">
                  <c:v>5</c:v>
                </c:pt>
                <c:pt idx="140">
                  <c:v>5</c:v>
                </c:pt>
                <c:pt idx="141">
                  <c:v>4</c:v>
                </c:pt>
                <c:pt idx="142">
                  <c:v>924</c:v>
                </c:pt>
                <c:pt idx="143">
                  <c:v>800</c:v>
                </c:pt>
                <c:pt idx="144">
                  <c:v>3</c:v>
                </c:pt>
                <c:pt idx="145">
                  <c:v>4</c:v>
                </c:pt>
                <c:pt idx="146" formatCode="#,##0">
                  <c:v>1262839</c:v>
                </c:pt>
                <c:pt idx="147" formatCode="#,##0">
                  <c:v>690337</c:v>
                </c:pt>
                <c:pt idx="148" formatCode="#,##0">
                  <c:v>1229090</c:v>
                </c:pt>
                <c:pt idx="149" formatCode="#,##0">
                  <c:v>658537</c:v>
                </c:pt>
                <c:pt idx="150" formatCode="#,##0">
                  <c:v>30692</c:v>
                </c:pt>
                <c:pt idx="151" formatCode="#,##0">
                  <c:v>30000</c:v>
                </c:pt>
                <c:pt idx="152" formatCode="#,##0">
                  <c:v>3046</c:v>
                </c:pt>
                <c:pt idx="153" formatCode="#,##0">
                  <c:v>1800</c:v>
                </c:pt>
                <c:pt idx="154">
                  <c:v>41</c:v>
                </c:pt>
                <c:pt idx="155" formatCode="#,##0">
                  <c:v>51</c:v>
                </c:pt>
                <c:pt idx="156">
                  <c:v>340</c:v>
                </c:pt>
                <c:pt idx="157">
                  <c:v>350</c:v>
                </c:pt>
                <c:pt idx="158">
                  <c:v>46</c:v>
                </c:pt>
                <c:pt idx="159">
                  <c:v>55</c:v>
                </c:pt>
                <c:pt idx="160">
                  <c:v>353</c:v>
                </c:pt>
                <c:pt idx="161">
                  <c:v>200</c:v>
                </c:pt>
                <c:pt idx="162">
                  <c:v>38</c:v>
                </c:pt>
                <c:pt idx="163">
                  <c:v>40</c:v>
                </c:pt>
                <c:pt idx="164">
                  <c:v>42</c:v>
                </c:pt>
                <c:pt idx="165">
                  <c:v>42</c:v>
                </c:pt>
                <c:pt idx="166">
                  <c:v>17</c:v>
                </c:pt>
                <c:pt idx="167">
                  <c:v>30</c:v>
                </c:pt>
                <c:pt idx="168">
                  <c:v>2</c:v>
                </c:pt>
                <c:pt idx="169">
                  <c:v>3</c:v>
                </c:pt>
                <c:pt idx="170">
                  <c:v>6</c:v>
                </c:pt>
                <c:pt idx="171">
                  <c:v>8</c:v>
                </c:pt>
                <c:pt idx="172">
                  <c:v>12</c:v>
                </c:pt>
                <c:pt idx="173">
                  <c:v>12</c:v>
                </c:pt>
                <c:pt idx="174" formatCode="#,##0">
                  <c:v>1846</c:v>
                </c:pt>
                <c:pt idx="175" formatCode="#,##0">
                  <c:v>1440</c:v>
                </c:pt>
                <c:pt idx="176">
                  <c:v>167</c:v>
                </c:pt>
                <c:pt idx="177">
                  <c:v>180</c:v>
                </c:pt>
                <c:pt idx="178">
                  <c:v>1</c:v>
                </c:pt>
                <c:pt idx="179">
                  <c:v>1</c:v>
                </c:pt>
                <c:pt idx="180" formatCode="#,##0">
                  <c:v>5796</c:v>
                </c:pt>
                <c:pt idx="181" formatCode="#,##0">
                  <c:v>6135</c:v>
                </c:pt>
                <c:pt idx="182" formatCode="#,##0">
                  <c:v>3659</c:v>
                </c:pt>
                <c:pt idx="183" formatCode="#,##0">
                  <c:v>3075</c:v>
                </c:pt>
                <c:pt idx="184">
                  <c:v>247</c:v>
                </c:pt>
                <c:pt idx="185" formatCode="#,##0">
                  <c:v>240</c:v>
                </c:pt>
                <c:pt idx="186" formatCode="#,##0">
                  <c:v>1890</c:v>
                </c:pt>
                <c:pt idx="187" formatCode="#,##0">
                  <c:v>2820</c:v>
                </c:pt>
                <c:pt idx="188" formatCode="#,##0">
                  <c:v>6256</c:v>
                </c:pt>
                <c:pt idx="189" formatCode="#,##0">
                  <c:v>7380</c:v>
                </c:pt>
                <c:pt idx="190" formatCode="#,##0">
                  <c:v>1538</c:v>
                </c:pt>
                <c:pt idx="191" formatCode="#,##0">
                  <c:v>1580</c:v>
                </c:pt>
                <c:pt idx="192" formatCode="#,##0">
                  <c:v>1502</c:v>
                </c:pt>
                <c:pt idx="193" formatCode="#,##0">
                  <c:v>1500</c:v>
                </c:pt>
                <c:pt idx="194" formatCode="#,##0">
                  <c:v>3216</c:v>
                </c:pt>
                <c:pt idx="195" formatCode="#,##0">
                  <c:v>4540</c:v>
                </c:pt>
                <c:pt idx="196">
                  <c:v>5</c:v>
                </c:pt>
                <c:pt idx="197" formatCode="#,##0">
                  <c:v>5</c:v>
                </c:pt>
                <c:pt idx="198">
                  <c:v>15</c:v>
                </c:pt>
                <c:pt idx="199" formatCode="#,##0">
                  <c:v>8</c:v>
                </c:pt>
                <c:pt idx="200" formatCode="#,##0">
                  <c:v>9095</c:v>
                </c:pt>
                <c:pt idx="201" formatCode="#,##0">
                  <c:v>8440</c:v>
                </c:pt>
                <c:pt idx="202">
                  <c:v>3768</c:v>
                </c:pt>
                <c:pt idx="203" formatCode="#,##0">
                  <c:v>3175</c:v>
                </c:pt>
                <c:pt idx="204">
                  <c:v>396</c:v>
                </c:pt>
                <c:pt idx="205" formatCode="#,##0">
                  <c:v>500</c:v>
                </c:pt>
                <c:pt idx="206" formatCode="#,##0">
                  <c:v>1856</c:v>
                </c:pt>
                <c:pt idx="207" formatCode="#,##0">
                  <c:v>1850</c:v>
                </c:pt>
                <c:pt idx="208">
                  <c:v>8</c:v>
                </c:pt>
                <c:pt idx="209" formatCode="#,##0">
                  <c:v>10</c:v>
                </c:pt>
                <c:pt idx="210">
                  <c:v>71</c:v>
                </c:pt>
                <c:pt idx="211" formatCode="#,##0">
                  <c:v>70</c:v>
                </c:pt>
                <c:pt idx="212">
                  <c:v>135</c:v>
                </c:pt>
                <c:pt idx="213" formatCode="#,##0">
                  <c:v>125</c:v>
                </c:pt>
                <c:pt idx="214" formatCode="#,##0">
                  <c:v>2861</c:v>
                </c:pt>
                <c:pt idx="215" formatCode="#,##0">
                  <c:v>2835</c:v>
                </c:pt>
                <c:pt idx="216" formatCode="#,##0">
                  <c:v>2215</c:v>
                </c:pt>
                <c:pt idx="217" formatCode="#,##0">
                  <c:v>1500</c:v>
                </c:pt>
                <c:pt idx="218">
                  <c:v>25</c:v>
                </c:pt>
                <c:pt idx="219" formatCode="#,##0">
                  <c:v>18</c:v>
                </c:pt>
                <c:pt idx="220">
                  <c:v>1</c:v>
                </c:pt>
                <c:pt idx="221" formatCode="#,##0">
                  <c:v>2</c:v>
                </c:pt>
              </c:numCache>
            </c:numRef>
          </c:val>
          <c:extLst>
            <c:ext xmlns:c16="http://schemas.microsoft.com/office/drawing/2014/chart" uri="{C3380CC4-5D6E-409C-BE32-E72D297353CC}">
              <c16:uniqueId val="{00000007-3CCE-4F6B-B842-9BD5351D8356}"/>
            </c:ext>
          </c:extLst>
        </c:ser>
        <c:ser>
          <c:idx val="8"/>
          <c:order val="8"/>
          <c:spPr>
            <a:solidFill>
              <a:schemeClr val="accent3">
                <a:lumMod val="60000"/>
              </a:schemeClr>
            </a:solidFill>
            <a:ln>
              <a:noFill/>
            </a:ln>
            <a:effectLst/>
          </c:spPr>
          <c:invertIfNegative val="0"/>
          <c:val>
            <c:numRef>
              <c:f>'CEDULA 1TR24 E2'!$K$9:$K$230</c:f>
              <c:numCache>
                <c:formatCode>General</c:formatCode>
                <c:ptCount val="222"/>
                <c:pt idx="3">
                  <c:v>0</c:v>
                </c:pt>
                <c:pt idx="4">
                  <c:v>5</c:v>
                </c:pt>
                <c:pt idx="5">
                  <c:v>4</c:v>
                </c:pt>
                <c:pt idx="6" formatCode="#,##0">
                  <c:v>52670</c:v>
                </c:pt>
                <c:pt idx="7" formatCode="#,##0">
                  <c:v>53483</c:v>
                </c:pt>
                <c:pt idx="8">
                  <c:v>13</c:v>
                </c:pt>
                <c:pt idx="9">
                  <c:v>12</c:v>
                </c:pt>
                <c:pt idx="10">
                  <c:v>218</c:v>
                </c:pt>
                <c:pt idx="11">
                  <c:v>215</c:v>
                </c:pt>
                <c:pt idx="12">
                  <c:v>186</c:v>
                </c:pt>
                <c:pt idx="13">
                  <c:v>210</c:v>
                </c:pt>
                <c:pt idx="14">
                  <c:v>44</c:v>
                </c:pt>
                <c:pt idx="15">
                  <c:v>40</c:v>
                </c:pt>
                <c:pt idx="16">
                  <c:v>84</c:v>
                </c:pt>
                <c:pt idx="17">
                  <c:v>84</c:v>
                </c:pt>
                <c:pt idx="18">
                  <c:v>30</c:v>
                </c:pt>
                <c:pt idx="19">
                  <c:v>30</c:v>
                </c:pt>
                <c:pt idx="20">
                  <c:v>169</c:v>
                </c:pt>
                <c:pt idx="21">
                  <c:v>120</c:v>
                </c:pt>
                <c:pt idx="22">
                  <c:v>143</c:v>
                </c:pt>
                <c:pt idx="23">
                  <c:v>120</c:v>
                </c:pt>
                <c:pt idx="24">
                  <c:v>14</c:v>
                </c:pt>
                <c:pt idx="25">
                  <c:v>12</c:v>
                </c:pt>
                <c:pt idx="26">
                  <c:v>30</c:v>
                </c:pt>
                <c:pt idx="27">
                  <c:v>16</c:v>
                </c:pt>
                <c:pt idx="28">
                  <c:v>4893</c:v>
                </c:pt>
                <c:pt idx="29">
                  <c:v>4836</c:v>
                </c:pt>
                <c:pt idx="30">
                  <c:v>1003</c:v>
                </c:pt>
                <c:pt idx="31">
                  <c:v>840</c:v>
                </c:pt>
                <c:pt idx="32">
                  <c:v>113</c:v>
                </c:pt>
                <c:pt idx="33">
                  <c:v>360</c:v>
                </c:pt>
                <c:pt idx="34">
                  <c:v>3778</c:v>
                </c:pt>
                <c:pt idx="35" formatCode="#,##0">
                  <c:v>3636</c:v>
                </c:pt>
                <c:pt idx="36">
                  <c:v>2347</c:v>
                </c:pt>
                <c:pt idx="37" formatCode="0">
                  <c:v>2768</c:v>
                </c:pt>
                <c:pt idx="38">
                  <c:v>25</c:v>
                </c:pt>
                <c:pt idx="39">
                  <c:v>25</c:v>
                </c:pt>
                <c:pt idx="40">
                  <c:v>329</c:v>
                </c:pt>
                <c:pt idx="41">
                  <c:v>250</c:v>
                </c:pt>
                <c:pt idx="42">
                  <c:v>0</c:v>
                </c:pt>
                <c:pt idx="43">
                  <c:v>493</c:v>
                </c:pt>
                <c:pt idx="44">
                  <c:v>0</c:v>
                </c:pt>
                <c:pt idx="45">
                  <c:v>15</c:v>
                </c:pt>
                <c:pt idx="46">
                  <c:v>0</c:v>
                </c:pt>
                <c:pt idx="47">
                  <c:v>0</c:v>
                </c:pt>
                <c:pt idx="48">
                  <c:v>519</c:v>
                </c:pt>
                <c:pt idx="49">
                  <c:v>550</c:v>
                </c:pt>
                <c:pt idx="50">
                  <c:v>51</c:v>
                </c:pt>
                <c:pt idx="51">
                  <c:v>57</c:v>
                </c:pt>
                <c:pt idx="52">
                  <c:v>135</c:v>
                </c:pt>
                <c:pt idx="53">
                  <c:v>143</c:v>
                </c:pt>
                <c:pt idx="54">
                  <c:v>316</c:v>
                </c:pt>
                <c:pt idx="55">
                  <c:v>250</c:v>
                </c:pt>
                <c:pt idx="56">
                  <c:v>185</c:v>
                </c:pt>
                <c:pt idx="57">
                  <c:v>206</c:v>
                </c:pt>
                <c:pt idx="58">
                  <c:v>743</c:v>
                </c:pt>
                <c:pt idx="59">
                  <c:v>801</c:v>
                </c:pt>
                <c:pt idx="60">
                  <c:v>63</c:v>
                </c:pt>
                <c:pt idx="61">
                  <c:v>65</c:v>
                </c:pt>
                <c:pt idx="62">
                  <c:v>353</c:v>
                </c:pt>
                <c:pt idx="63">
                  <c:v>1600</c:v>
                </c:pt>
                <c:pt idx="64">
                  <c:v>14</c:v>
                </c:pt>
                <c:pt idx="65">
                  <c:v>112</c:v>
                </c:pt>
                <c:pt idx="66">
                  <c:v>4787</c:v>
                </c:pt>
                <c:pt idx="67" formatCode="#,##0">
                  <c:v>6000</c:v>
                </c:pt>
                <c:pt idx="68">
                  <c:v>122</c:v>
                </c:pt>
                <c:pt idx="69">
                  <c:v>105</c:v>
                </c:pt>
                <c:pt idx="70">
                  <c:v>460</c:v>
                </c:pt>
                <c:pt idx="71">
                  <c:v>230</c:v>
                </c:pt>
                <c:pt idx="72">
                  <c:v>2070</c:v>
                </c:pt>
                <c:pt idx="73" formatCode="#,##0">
                  <c:v>3000</c:v>
                </c:pt>
                <c:pt idx="74">
                  <c:v>441</c:v>
                </c:pt>
                <c:pt idx="75">
                  <c:v>350</c:v>
                </c:pt>
                <c:pt idx="76">
                  <c:v>7</c:v>
                </c:pt>
                <c:pt idx="77">
                  <c:v>15</c:v>
                </c:pt>
                <c:pt idx="78">
                  <c:v>335</c:v>
                </c:pt>
                <c:pt idx="79">
                  <c:v>191</c:v>
                </c:pt>
                <c:pt idx="80">
                  <c:v>26</c:v>
                </c:pt>
                <c:pt idx="81">
                  <c:v>30</c:v>
                </c:pt>
                <c:pt idx="82">
                  <c:v>4539</c:v>
                </c:pt>
                <c:pt idx="83" formatCode="#,##0">
                  <c:v>5541</c:v>
                </c:pt>
                <c:pt idx="84">
                  <c:v>88</c:v>
                </c:pt>
                <c:pt idx="85">
                  <c:v>70</c:v>
                </c:pt>
                <c:pt idx="86">
                  <c:v>1206</c:v>
                </c:pt>
                <c:pt idx="87" formatCode="#,##0">
                  <c:v>1080</c:v>
                </c:pt>
                <c:pt idx="88">
                  <c:v>16</c:v>
                </c:pt>
                <c:pt idx="89">
                  <c:v>16</c:v>
                </c:pt>
                <c:pt idx="90">
                  <c:v>1</c:v>
                </c:pt>
                <c:pt idx="91">
                  <c:v>1</c:v>
                </c:pt>
                <c:pt idx="92">
                  <c:v>3917</c:v>
                </c:pt>
                <c:pt idx="93">
                  <c:v>3962</c:v>
                </c:pt>
                <c:pt idx="94">
                  <c:v>45</c:v>
                </c:pt>
                <c:pt idx="95">
                  <c:v>76</c:v>
                </c:pt>
                <c:pt idx="96">
                  <c:v>59</c:v>
                </c:pt>
                <c:pt idx="97">
                  <c:v>74</c:v>
                </c:pt>
                <c:pt idx="98">
                  <c:v>56</c:v>
                </c:pt>
                <c:pt idx="99">
                  <c:v>61</c:v>
                </c:pt>
                <c:pt idx="100">
                  <c:v>426</c:v>
                </c:pt>
                <c:pt idx="101">
                  <c:v>486</c:v>
                </c:pt>
                <c:pt idx="102">
                  <c:v>343</c:v>
                </c:pt>
                <c:pt idx="103">
                  <c:v>260</c:v>
                </c:pt>
                <c:pt idx="104">
                  <c:v>828</c:v>
                </c:pt>
                <c:pt idx="105">
                  <c:v>1036</c:v>
                </c:pt>
                <c:pt idx="106">
                  <c:v>5</c:v>
                </c:pt>
                <c:pt idx="107">
                  <c:v>8</c:v>
                </c:pt>
                <c:pt idx="108">
                  <c:v>417</c:v>
                </c:pt>
                <c:pt idx="109">
                  <c:v>426</c:v>
                </c:pt>
                <c:pt idx="110">
                  <c:v>278</c:v>
                </c:pt>
                <c:pt idx="111">
                  <c:v>513</c:v>
                </c:pt>
                <c:pt idx="112">
                  <c:v>4</c:v>
                </c:pt>
                <c:pt idx="113">
                  <c:v>34</c:v>
                </c:pt>
                <c:pt idx="114">
                  <c:v>195</c:v>
                </c:pt>
                <c:pt idx="115">
                  <c:v>144</c:v>
                </c:pt>
                <c:pt idx="116">
                  <c:v>30</c:v>
                </c:pt>
                <c:pt idx="117">
                  <c:v>34</c:v>
                </c:pt>
                <c:pt idx="118">
                  <c:v>139</c:v>
                </c:pt>
                <c:pt idx="119">
                  <c:v>369</c:v>
                </c:pt>
                <c:pt idx="120">
                  <c:v>6</c:v>
                </c:pt>
                <c:pt idx="121">
                  <c:v>17</c:v>
                </c:pt>
                <c:pt idx="122">
                  <c:v>508</c:v>
                </c:pt>
                <c:pt idx="123">
                  <c:v>1987</c:v>
                </c:pt>
                <c:pt idx="124">
                  <c:v>62</c:v>
                </c:pt>
                <c:pt idx="125">
                  <c:v>86</c:v>
                </c:pt>
                <c:pt idx="126">
                  <c:v>181</c:v>
                </c:pt>
                <c:pt idx="127">
                  <c:v>367</c:v>
                </c:pt>
                <c:pt idx="128">
                  <c:v>723</c:v>
                </c:pt>
                <c:pt idx="129">
                  <c:v>1393</c:v>
                </c:pt>
                <c:pt idx="130">
                  <c:v>301</c:v>
                </c:pt>
                <c:pt idx="131">
                  <c:v>333</c:v>
                </c:pt>
                <c:pt idx="132">
                  <c:v>74</c:v>
                </c:pt>
                <c:pt idx="133">
                  <c:v>66</c:v>
                </c:pt>
                <c:pt idx="134">
                  <c:v>652</c:v>
                </c:pt>
                <c:pt idx="135">
                  <c:v>712</c:v>
                </c:pt>
                <c:pt idx="136">
                  <c:v>498</c:v>
                </c:pt>
                <c:pt idx="137">
                  <c:v>483</c:v>
                </c:pt>
                <c:pt idx="138">
                  <c:v>2</c:v>
                </c:pt>
                <c:pt idx="139">
                  <c:v>6</c:v>
                </c:pt>
                <c:pt idx="140">
                  <c:v>4</c:v>
                </c:pt>
                <c:pt idx="141">
                  <c:v>3</c:v>
                </c:pt>
                <c:pt idx="142">
                  <c:v>2403</c:v>
                </c:pt>
                <c:pt idx="143">
                  <c:v>870</c:v>
                </c:pt>
                <c:pt idx="144">
                  <c:v>6</c:v>
                </c:pt>
                <c:pt idx="145">
                  <c:v>5</c:v>
                </c:pt>
                <c:pt idx="146" formatCode="#,##0">
                  <c:v>249464</c:v>
                </c:pt>
                <c:pt idx="147" formatCode="#,##0">
                  <c:v>364363</c:v>
                </c:pt>
                <c:pt idx="148" formatCode="#,##0">
                  <c:v>214160</c:v>
                </c:pt>
                <c:pt idx="149" formatCode="#,##0">
                  <c:v>332563</c:v>
                </c:pt>
                <c:pt idx="150" formatCode="#,##0">
                  <c:v>32199</c:v>
                </c:pt>
                <c:pt idx="151" formatCode="#,##0">
                  <c:v>30000</c:v>
                </c:pt>
                <c:pt idx="152" formatCode="#,##0">
                  <c:v>3105</c:v>
                </c:pt>
                <c:pt idx="153" formatCode="#,##0">
                  <c:v>1800</c:v>
                </c:pt>
                <c:pt idx="154">
                  <c:v>57</c:v>
                </c:pt>
                <c:pt idx="155" formatCode="#,##0">
                  <c:v>51</c:v>
                </c:pt>
                <c:pt idx="156">
                  <c:v>300</c:v>
                </c:pt>
                <c:pt idx="157">
                  <c:v>320</c:v>
                </c:pt>
                <c:pt idx="158">
                  <c:v>40</c:v>
                </c:pt>
                <c:pt idx="159">
                  <c:v>55</c:v>
                </c:pt>
                <c:pt idx="160">
                  <c:v>0</c:v>
                </c:pt>
                <c:pt idx="161">
                  <c:v>0</c:v>
                </c:pt>
                <c:pt idx="162">
                  <c:v>65</c:v>
                </c:pt>
                <c:pt idx="163">
                  <c:v>40</c:v>
                </c:pt>
                <c:pt idx="164">
                  <c:v>42</c:v>
                </c:pt>
                <c:pt idx="165">
                  <c:v>41</c:v>
                </c:pt>
                <c:pt idx="166">
                  <c:v>12</c:v>
                </c:pt>
                <c:pt idx="167">
                  <c:v>30</c:v>
                </c:pt>
                <c:pt idx="168">
                  <c:v>3</c:v>
                </c:pt>
                <c:pt idx="169">
                  <c:v>3</c:v>
                </c:pt>
                <c:pt idx="170">
                  <c:v>4</c:v>
                </c:pt>
                <c:pt idx="171">
                  <c:v>10</c:v>
                </c:pt>
                <c:pt idx="172">
                  <c:v>12</c:v>
                </c:pt>
                <c:pt idx="173">
                  <c:v>12</c:v>
                </c:pt>
                <c:pt idx="174">
                  <c:v>841</c:v>
                </c:pt>
                <c:pt idx="175">
                  <c:v>960</c:v>
                </c:pt>
                <c:pt idx="176">
                  <c:v>82</c:v>
                </c:pt>
                <c:pt idx="177">
                  <c:v>84</c:v>
                </c:pt>
                <c:pt idx="178">
                  <c:v>2</c:v>
                </c:pt>
                <c:pt idx="179">
                  <c:v>1</c:v>
                </c:pt>
                <c:pt idx="180">
                  <c:v>5602</c:v>
                </c:pt>
                <c:pt idx="181" formatCode="#,##0">
                  <c:v>6135</c:v>
                </c:pt>
                <c:pt idx="182">
                  <c:v>2919</c:v>
                </c:pt>
                <c:pt idx="183" formatCode="#,##0">
                  <c:v>3075</c:v>
                </c:pt>
                <c:pt idx="184">
                  <c:v>339</c:v>
                </c:pt>
                <c:pt idx="185" formatCode="#,##0">
                  <c:v>240</c:v>
                </c:pt>
                <c:pt idx="186">
                  <c:v>2344</c:v>
                </c:pt>
                <c:pt idx="187" formatCode="#,##0">
                  <c:v>2820</c:v>
                </c:pt>
                <c:pt idx="188">
                  <c:v>6797</c:v>
                </c:pt>
                <c:pt idx="189" formatCode="#,##0">
                  <c:v>7380</c:v>
                </c:pt>
                <c:pt idx="190">
                  <c:v>1559</c:v>
                </c:pt>
                <c:pt idx="191" formatCode="#,##0">
                  <c:v>1580</c:v>
                </c:pt>
                <c:pt idx="192">
                  <c:v>1266</c:v>
                </c:pt>
                <c:pt idx="193" formatCode="#,##0">
                  <c:v>1500</c:v>
                </c:pt>
                <c:pt idx="194">
                  <c:v>3972</c:v>
                </c:pt>
                <c:pt idx="195" formatCode="#,##0">
                  <c:v>4540</c:v>
                </c:pt>
                <c:pt idx="196">
                  <c:v>7</c:v>
                </c:pt>
                <c:pt idx="197" formatCode="#,##0">
                  <c:v>5</c:v>
                </c:pt>
                <c:pt idx="198">
                  <c:v>24</c:v>
                </c:pt>
                <c:pt idx="199" formatCode="#,##0">
                  <c:v>8</c:v>
                </c:pt>
                <c:pt idx="200">
                  <c:v>10262</c:v>
                </c:pt>
                <c:pt idx="201" formatCode="#,##0">
                  <c:v>8497</c:v>
                </c:pt>
                <c:pt idx="202">
                  <c:v>3959</c:v>
                </c:pt>
                <c:pt idx="203" formatCode="#,##0">
                  <c:v>3180</c:v>
                </c:pt>
                <c:pt idx="204">
                  <c:v>448</c:v>
                </c:pt>
                <c:pt idx="205" formatCode="#,##0">
                  <c:v>500</c:v>
                </c:pt>
                <c:pt idx="206">
                  <c:v>2345</c:v>
                </c:pt>
                <c:pt idx="207" formatCode="#,##0">
                  <c:v>1900</c:v>
                </c:pt>
                <c:pt idx="208">
                  <c:v>12</c:v>
                </c:pt>
                <c:pt idx="209" formatCode="#,##0">
                  <c:v>12</c:v>
                </c:pt>
                <c:pt idx="210">
                  <c:v>61</c:v>
                </c:pt>
                <c:pt idx="211" formatCode="#,##0">
                  <c:v>65</c:v>
                </c:pt>
                <c:pt idx="212">
                  <c:v>165</c:v>
                </c:pt>
                <c:pt idx="213" formatCode="#,##0">
                  <c:v>130</c:v>
                </c:pt>
                <c:pt idx="214">
                  <c:v>3272</c:v>
                </c:pt>
                <c:pt idx="215" formatCode="#,##0">
                  <c:v>2840</c:v>
                </c:pt>
                <c:pt idx="216">
                  <c:v>700</c:v>
                </c:pt>
                <c:pt idx="217" formatCode="#,##0">
                  <c:v>1500</c:v>
                </c:pt>
                <c:pt idx="218">
                  <c:v>20</c:v>
                </c:pt>
                <c:pt idx="219" formatCode="#,##0">
                  <c:v>18</c:v>
                </c:pt>
                <c:pt idx="220">
                  <c:v>2</c:v>
                </c:pt>
                <c:pt idx="221" formatCode="#,##0">
                  <c:v>2</c:v>
                </c:pt>
              </c:numCache>
            </c:numRef>
          </c:val>
          <c:extLst>
            <c:ext xmlns:c16="http://schemas.microsoft.com/office/drawing/2014/chart" uri="{C3380CC4-5D6E-409C-BE32-E72D297353CC}">
              <c16:uniqueId val="{00000008-3CCE-4F6B-B842-9BD5351D8356}"/>
            </c:ext>
          </c:extLst>
        </c:ser>
        <c:ser>
          <c:idx val="9"/>
          <c:order val="9"/>
          <c:spPr>
            <a:solidFill>
              <a:schemeClr val="accent4">
                <a:lumMod val="60000"/>
              </a:schemeClr>
            </a:solidFill>
            <a:ln>
              <a:noFill/>
            </a:ln>
            <a:effectLst/>
          </c:spPr>
          <c:invertIfNegative val="0"/>
          <c:val>
            <c:numRef>
              <c:f>'CEDULA 1TR24 E2'!$L$9:$L$230</c:f>
              <c:numCache>
                <c:formatCode>General</c:formatCode>
                <c:ptCount val="222"/>
                <c:pt idx="3">
                  <c:v>0</c:v>
                </c:pt>
                <c:pt idx="4">
                  <c:v>5</c:v>
                </c:pt>
                <c:pt idx="5">
                  <c:v>4</c:v>
                </c:pt>
                <c:pt idx="6" formatCode="#,##0">
                  <c:v>42308</c:v>
                </c:pt>
                <c:pt idx="7" formatCode="#,##0">
                  <c:v>37519</c:v>
                </c:pt>
                <c:pt idx="8">
                  <c:v>13</c:v>
                </c:pt>
                <c:pt idx="9">
                  <c:v>12</c:v>
                </c:pt>
                <c:pt idx="10">
                  <c:v>201</c:v>
                </c:pt>
                <c:pt idx="11">
                  <c:v>200</c:v>
                </c:pt>
                <c:pt idx="12">
                  <c:v>195</c:v>
                </c:pt>
                <c:pt idx="13">
                  <c:v>211</c:v>
                </c:pt>
                <c:pt idx="14">
                  <c:v>49</c:v>
                </c:pt>
                <c:pt idx="15">
                  <c:v>49</c:v>
                </c:pt>
                <c:pt idx="16">
                  <c:v>84</c:v>
                </c:pt>
                <c:pt idx="17">
                  <c:v>84</c:v>
                </c:pt>
                <c:pt idx="18">
                  <c:v>30</c:v>
                </c:pt>
                <c:pt idx="19">
                  <c:v>30</c:v>
                </c:pt>
                <c:pt idx="20">
                  <c:v>266</c:v>
                </c:pt>
                <c:pt idx="21">
                  <c:v>270</c:v>
                </c:pt>
                <c:pt idx="22">
                  <c:v>116</c:v>
                </c:pt>
                <c:pt idx="23">
                  <c:v>90</c:v>
                </c:pt>
                <c:pt idx="24">
                  <c:v>16</c:v>
                </c:pt>
                <c:pt idx="25">
                  <c:v>17</c:v>
                </c:pt>
                <c:pt idx="26">
                  <c:v>39</c:v>
                </c:pt>
                <c:pt idx="27">
                  <c:v>21</c:v>
                </c:pt>
                <c:pt idx="28">
                  <c:v>4257</c:v>
                </c:pt>
                <c:pt idx="29">
                  <c:v>3810</c:v>
                </c:pt>
                <c:pt idx="30">
                  <c:v>676</c:v>
                </c:pt>
                <c:pt idx="31">
                  <c:v>570</c:v>
                </c:pt>
                <c:pt idx="32">
                  <c:v>121</c:v>
                </c:pt>
                <c:pt idx="33">
                  <c:v>270</c:v>
                </c:pt>
                <c:pt idx="34">
                  <c:v>3460</c:v>
                </c:pt>
                <c:pt idx="35" formatCode="#,##0">
                  <c:v>2970</c:v>
                </c:pt>
                <c:pt idx="36">
                  <c:v>1970</c:v>
                </c:pt>
                <c:pt idx="37" formatCode="0">
                  <c:v>2768</c:v>
                </c:pt>
                <c:pt idx="38">
                  <c:v>25</c:v>
                </c:pt>
                <c:pt idx="39">
                  <c:v>25</c:v>
                </c:pt>
                <c:pt idx="40">
                  <c:v>667</c:v>
                </c:pt>
                <c:pt idx="41">
                  <c:v>243</c:v>
                </c:pt>
                <c:pt idx="42">
                  <c:v>0</c:v>
                </c:pt>
                <c:pt idx="43">
                  <c:v>494</c:v>
                </c:pt>
                <c:pt idx="44">
                  <c:v>0</c:v>
                </c:pt>
                <c:pt idx="45">
                  <c:v>15</c:v>
                </c:pt>
                <c:pt idx="46">
                  <c:v>1</c:v>
                </c:pt>
                <c:pt idx="47">
                  <c:v>1</c:v>
                </c:pt>
                <c:pt idx="48">
                  <c:v>413</c:v>
                </c:pt>
                <c:pt idx="49">
                  <c:v>550</c:v>
                </c:pt>
                <c:pt idx="50">
                  <c:v>51</c:v>
                </c:pt>
                <c:pt idx="51">
                  <c:v>57</c:v>
                </c:pt>
                <c:pt idx="52">
                  <c:v>118</c:v>
                </c:pt>
                <c:pt idx="53">
                  <c:v>139</c:v>
                </c:pt>
                <c:pt idx="54">
                  <c:v>266</c:v>
                </c:pt>
                <c:pt idx="55">
                  <c:v>230</c:v>
                </c:pt>
                <c:pt idx="56">
                  <c:v>193</c:v>
                </c:pt>
                <c:pt idx="57">
                  <c:v>206</c:v>
                </c:pt>
                <c:pt idx="58">
                  <c:v>753</c:v>
                </c:pt>
                <c:pt idx="59">
                  <c:v>801</c:v>
                </c:pt>
                <c:pt idx="60">
                  <c:v>63</c:v>
                </c:pt>
                <c:pt idx="61">
                  <c:v>72</c:v>
                </c:pt>
                <c:pt idx="62">
                  <c:v>1139</c:v>
                </c:pt>
                <c:pt idx="63">
                  <c:v>1000</c:v>
                </c:pt>
                <c:pt idx="64">
                  <c:v>25</c:v>
                </c:pt>
                <c:pt idx="65">
                  <c:v>81</c:v>
                </c:pt>
                <c:pt idx="66">
                  <c:v>7376</c:v>
                </c:pt>
                <c:pt idx="67" formatCode="#,##0">
                  <c:v>7000</c:v>
                </c:pt>
                <c:pt idx="68">
                  <c:v>195</c:v>
                </c:pt>
                <c:pt idx="69">
                  <c:v>125</c:v>
                </c:pt>
                <c:pt idx="70">
                  <c:v>733</c:v>
                </c:pt>
                <c:pt idx="71">
                  <c:v>230</c:v>
                </c:pt>
                <c:pt idx="72">
                  <c:v>3002</c:v>
                </c:pt>
                <c:pt idx="73" formatCode="#,##0">
                  <c:v>3000</c:v>
                </c:pt>
                <c:pt idx="74">
                  <c:v>418</c:v>
                </c:pt>
                <c:pt idx="75">
                  <c:v>200</c:v>
                </c:pt>
                <c:pt idx="76">
                  <c:v>12</c:v>
                </c:pt>
                <c:pt idx="77">
                  <c:v>14</c:v>
                </c:pt>
                <c:pt idx="78">
                  <c:v>117</c:v>
                </c:pt>
                <c:pt idx="79">
                  <c:v>44</c:v>
                </c:pt>
                <c:pt idx="80">
                  <c:v>105</c:v>
                </c:pt>
                <c:pt idx="81">
                  <c:v>101</c:v>
                </c:pt>
                <c:pt idx="82">
                  <c:v>7539</c:v>
                </c:pt>
                <c:pt idx="83" formatCode="#,##0">
                  <c:v>5800</c:v>
                </c:pt>
                <c:pt idx="84">
                  <c:v>103</c:v>
                </c:pt>
                <c:pt idx="85">
                  <c:v>109</c:v>
                </c:pt>
                <c:pt idx="86">
                  <c:v>3568</c:v>
                </c:pt>
                <c:pt idx="87" formatCode="#,##0">
                  <c:v>2160</c:v>
                </c:pt>
                <c:pt idx="88">
                  <c:v>41</c:v>
                </c:pt>
                <c:pt idx="89">
                  <c:v>32</c:v>
                </c:pt>
                <c:pt idx="90">
                  <c:v>2</c:v>
                </c:pt>
                <c:pt idx="91">
                  <c:v>2</c:v>
                </c:pt>
                <c:pt idx="92">
                  <c:v>3927</c:v>
                </c:pt>
                <c:pt idx="93">
                  <c:v>3924</c:v>
                </c:pt>
                <c:pt idx="94">
                  <c:v>50</c:v>
                </c:pt>
                <c:pt idx="95">
                  <c:v>73</c:v>
                </c:pt>
                <c:pt idx="96">
                  <c:v>47</c:v>
                </c:pt>
                <c:pt idx="97">
                  <c:v>73</c:v>
                </c:pt>
                <c:pt idx="98">
                  <c:v>41</c:v>
                </c:pt>
                <c:pt idx="99">
                  <c:v>61</c:v>
                </c:pt>
                <c:pt idx="100">
                  <c:v>545</c:v>
                </c:pt>
                <c:pt idx="101">
                  <c:v>486</c:v>
                </c:pt>
                <c:pt idx="102">
                  <c:v>332</c:v>
                </c:pt>
                <c:pt idx="103">
                  <c:v>237</c:v>
                </c:pt>
                <c:pt idx="104">
                  <c:v>1787</c:v>
                </c:pt>
                <c:pt idx="105">
                  <c:v>1035</c:v>
                </c:pt>
                <c:pt idx="106">
                  <c:v>3</c:v>
                </c:pt>
                <c:pt idx="107">
                  <c:v>6</c:v>
                </c:pt>
                <c:pt idx="108">
                  <c:v>368</c:v>
                </c:pt>
                <c:pt idx="109">
                  <c:v>414</c:v>
                </c:pt>
                <c:pt idx="110">
                  <c:v>203</c:v>
                </c:pt>
                <c:pt idx="111">
                  <c:v>528</c:v>
                </c:pt>
                <c:pt idx="112">
                  <c:v>13</c:v>
                </c:pt>
                <c:pt idx="113">
                  <c:v>36</c:v>
                </c:pt>
                <c:pt idx="114">
                  <c:v>195</c:v>
                </c:pt>
                <c:pt idx="115">
                  <c:v>156</c:v>
                </c:pt>
                <c:pt idx="116">
                  <c:v>219</c:v>
                </c:pt>
                <c:pt idx="117">
                  <c:v>36</c:v>
                </c:pt>
                <c:pt idx="118">
                  <c:v>93</c:v>
                </c:pt>
                <c:pt idx="119">
                  <c:v>372</c:v>
                </c:pt>
                <c:pt idx="120">
                  <c:v>3</c:v>
                </c:pt>
                <c:pt idx="121">
                  <c:v>13</c:v>
                </c:pt>
                <c:pt idx="122">
                  <c:v>483</c:v>
                </c:pt>
                <c:pt idx="123">
                  <c:v>1988</c:v>
                </c:pt>
                <c:pt idx="124">
                  <c:v>61</c:v>
                </c:pt>
                <c:pt idx="125">
                  <c:v>86</c:v>
                </c:pt>
                <c:pt idx="126">
                  <c:v>198</c:v>
                </c:pt>
                <c:pt idx="127">
                  <c:v>367</c:v>
                </c:pt>
                <c:pt idx="128">
                  <c:v>1363</c:v>
                </c:pt>
                <c:pt idx="129">
                  <c:v>1393</c:v>
                </c:pt>
                <c:pt idx="130">
                  <c:v>322</c:v>
                </c:pt>
                <c:pt idx="131">
                  <c:v>332</c:v>
                </c:pt>
                <c:pt idx="132">
                  <c:v>123</c:v>
                </c:pt>
                <c:pt idx="133">
                  <c:v>66</c:v>
                </c:pt>
                <c:pt idx="134">
                  <c:v>1027</c:v>
                </c:pt>
                <c:pt idx="135">
                  <c:v>711</c:v>
                </c:pt>
                <c:pt idx="136">
                  <c:v>403</c:v>
                </c:pt>
                <c:pt idx="137">
                  <c:v>483</c:v>
                </c:pt>
                <c:pt idx="138">
                  <c:v>12</c:v>
                </c:pt>
                <c:pt idx="139">
                  <c:v>7</c:v>
                </c:pt>
                <c:pt idx="140">
                  <c:v>2</c:v>
                </c:pt>
                <c:pt idx="141">
                  <c:v>2</c:v>
                </c:pt>
                <c:pt idx="142">
                  <c:v>1735</c:v>
                </c:pt>
                <c:pt idx="143">
                  <c:v>950</c:v>
                </c:pt>
                <c:pt idx="144">
                  <c:v>4</c:v>
                </c:pt>
                <c:pt idx="145">
                  <c:v>4</c:v>
                </c:pt>
                <c:pt idx="146">
                  <c:v>1008248</c:v>
                </c:pt>
                <c:pt idx="147" formatCode="#,##0">
                  <c:v>775125</c:v>
                </c:pt>
                <c:pt idx="148">
                  <c:v>981440</c:v>
                </c:pt>
                <c:pt idx="149" formatCode="#,##0">
                  <c:v>743325</c:v>
                </c:pt>
                <c:pt idx="150">
                  <c:v>23129</c:v>
                </c:pt>
                <c:pt idx="151" formatCode="#,##0">
                  <c:v>30000</c:v>
                </c:pt>
                <c:pt idx="152">
                  <c:v>3642</c:v>
                </c:pt>
                <c:pt idx="153" formatCode="#,##0">
                  <c:v>1800</c:v>
                </c:pt>
                <c:pt idx="154">
                  <c:v>55</c:v>
                </c:pt>
                <c:pt idx="155" formatCode="#,##0">
                  <c:v>51</c:v>
                </c:pt>
                <c:pt idx="156">
                  <c:v>127</c:v>
                </c:pt>
                <c:pt idx="157">
                  <c:v>100</c:v>
                </c:pt>
                <c:pt idx="158">
                  <c:v>24</c:v>
                </c:pt>
                <c:pt idx="159">
                  <c:v>25</c:v>
                </c:pt>
                <c:pt idx="160">
                  <c:v>218</c:v>
                </c:pt>
                <c:pt idx="161">
                  <c:v>0</c:v>
                </c:pt>
                <c:pt idx="162">
                  <c:v>41</c:v>
                </c:pt>
                <c:pt idx="163">
                  <c:v>25</c:v>
                </c:pt>
                <c:pt idx="164">
                  <c:v>42</c:v>
                </c:pt>
                <c:pt idx="165">
                  <c:v>41</c:v>
                </c:pt>
                <c:pt idx="166">
                  <c:v>29</c:v>
                </c:pt>
                <c:pt idx="167">
                  <c:v>30</c:v>
                </c:pt>
                <c:pt idx="168">
                  <c:v>5</c:v>
                </c:pt>
                <c:pt idx="169">
                  <c:v>3</c:v>
                </c:pt>
                <c:pt idx="170">
                  <c:v>5</c:v>
                </c:pt>
                <c:pt idx="171">
                  <c:v>8</c:v>
                </c:pt>
                <c:pt idx="172">
                  <c:v>12</c:v>
                </c:pt>
                <c:pt idx="173">
                  <c:v>12</c:v>
                </c:pt>
                <c:pt idx="174">
                  <c:v>2058</c:v>
                </c:pt>
                <c:pt idx="175" formatCode="#,##0">
                  <c:v>1460</c:v>
                </c:pt>
                <c:pt idx="176">
                  <c:v>198</c:v>
                </c:pt>
                <c:pt idx="177">
                  <c:v>150</c:v>
                </c:pt>
                <c:pt idx="178">
                  <c:v>1</c:v>
                </c:pt>
                <c:pt idx="179">
                  <c:v>1</c:v>
                </c:pt>
                <c:pt idx="180">
                  <c:v>5082</c:v>
                </c:pt>
                <c:pt idx="181" formatCode="#,##0">
                  <c:v>6220</c:v>
                </c:pt>
                <c:pt idx="182">
                  <c:v>3031</c:v>
                </c:pt>
                <c:pt idx="183" formatCode="#,##0">
                  <c:v>3075</c:v>
                </c:pt>
                <c:pt idx="184">
                  <c:v>241</c:v>
                </c:pt>
                <c:pt idx="185" formatCode="#,##0">
                  <c:v>325</c:v>
                </c:pt>
                <c:pt idx="186">
                  <c:v>1810</c:v>
                </c:pt>
                <c:pt idx="187" formatCode="#,##0">
                  <c:v>2820</c:v>
                </c:pt>
                <c:pt idx="188">
                  <c:v>6012</c:v>
                </c:pt>
                <c:pt idx="189" formatCode="#,##0">
                  <c:v>7380</c:v>
                </c:pt>
                <c:pt idx="190">
                  <c:v>1252</c:v>
                </c:pt>
                <c:pt idx="191" formatCode="#,##0">
                  <c:v>1200</c:v>
                </c:pt>
                <c:pt idx="192">
                  <c:v>1112</c:v>
                </c:pt>
                <c:pt idx="193" formatCode="#,##0">
                  <c:v>1500</c:v>
                </c:pt>
                <c:pt idx="194">
                  <c:v>3648</c:v>
                </c:pt>
                <c:pt idx="195" formatCode="#,##0">
                  <c:v>4330</c:v>
                </c:pt>
                <c:pt idx="196">
                  <c:v>5</c:v>
                </c:pt>
                <c:pt idx="197" formatCode="#,##0">
                  <c:v>5</c:v>
                </c:pt>
                <c:pt idx="198">
                  <c:v>11</c:v>
                </c:pt>
                <c:pt idx="199" formatCode="#,##0">
                  <c:v>8</c:v>
                </c:pt>
                <c:pt idx="200">
                  <c:v>9698</c:v>
                </c:pt>
                <c:pt idx="201" formatCode="#,##0">
                  <c:v>8567</c:v>
                </c:pt>
                <c:pt idx="202">
                  <c:v>3437</c:v>
                </c:pt>
                <c:pt idx="203" formatCode="#,##0">
                  <c:v>3185</c:v>
                </c:pt>
                <c:pt idx="204">
                  <c:v>260</c:v>
                </c:pt>
                <c:pt idx="205" formatCode="#,##0">
                  <c:v>515</c:v>
                </c:pt>
                <c:pt idx="206">
                  <c:v>1807</c:v>
                </c:pt>
                <c:pt idx="207" formatCode="#,##0">
                  <c:v>1950</c:v>
                </c:pt>
                <c:pt idx="208">
                  <c:v>6</c:v>
                </c:pt>
                <c:pt idx="209" formatCode="#,##0">
                  <c:v>12</c:v>
                </c:pt>
                <c:pt idx="210">
                  <c:v>64</c:v>
                </c:pt>
                <c:pt idx="211" formatCode="#,##0">
                  <c:v>60</c:v>
                </c:pt>
                <c:pt idx="212">
                  <c:v>135</c:v>
                </c:pt>
                <c:pt idx="213" formatCode="#,##0">
                  <c:v>135</c:v>
                </c:pt>
                <c:pt idx="214">
                  <c:v>3771</c:v>
                </c:pt>
                <c:pt idx="215" formatCode="#,##0">
                  <c:v>2845</c:v>
                </c:pt>
                <c:pt idx="216">
                  <c:v>1869</c:v>
                </c:pt>
                <c:pt idx="217" formatCode="#,##0">
                  <c:v>1500</c:v>
                </c:pt>
                <c:pt idx="218">
                  <c:v>40</c:v>
                </c:pt>
                <c:pt idx="219" formatCode="#,##0">
                  <c:v>18</c:v>
                </c:pt>
                <c:pt idx="220">
                  <c:v>1</c:v>
                </c:pt>
                <c:pt idx="221" formatCode="#,##0">
                  <c:v>2</c:v>
                </c:pt>
              </c:numCache>
            </c:numRef>
          </c:val>
          <c:extLst>
            <c:ext xmlns:c16="http://schemas.microsoft.com/office/drawing/2014/chart" uri="{C3380CC4-5D6E-409C-BE32-E72D297353CC}">
              <c16:uniqueId val="{00000009-3CCE-4F6B-B842-9BD5351D8356}"/>
            </c:ext>
          </c:extLst>
        </c:ser>
        <c:ser>
          <c:idx val="10"/>
          <c:order val="10"/>
          <c:spPr>
            <a:solidFill>
              <a:schemeClr val="accent5">
                <a:lumMod val="60000"/>
              </a:schemeClr>
            </a:solidFill>
            <a:ln>
              <a:noFill/>
            </a:ln>
            <a:effectLst/>
          </c:spPr>
          <c:invertIfNegative val="0"/>
          <c:val>
            <c:numRef>
              <c:f>'CEDULA 1TR24 E2'!$M$9:$M$230</c:f>
              <c:numCache>
                <c:formatCode>General</c:formatCode>
                <c:ptCount val="222"/>
                <c:pt idx="2" formatCode="0.00%">
                  <c:v>0</c:v>
                </c:pt>
                <c:pt idx="3" formatCode="0.00%">
                  <c:v>0</c:v>
                </c:pt>
                <c:pt idx="4" formatCode="0.00%">
                  <c:v>0.25</c:v>
                </c:pt>
                <c:pt idx="6" formatCode="0.00%">
                  <c:v>1.1276419947226739</c:v>
                </c:pt>
                <c:pt idx="8" formatCode="0.00%">
                  <c:v>1.0833333333333333</c:v>
                </c:pt>
                <c:pt idx="10" formatCode="0.00%">
                  <c:v>1.0049999999999999</c:v>
                </c:pt>
                <c:pt idx="12" formatCode="0.00%">
                  <c:v>0.92417061611374407</c:v>
                </c:pt>
                <c:pt idx="14" formatCode="0.00%">
                  <c:v>1</c:v>
                </c:pt>
                <c:pt idx="16" formatCode="0.00%">
                  <c:v>1</c:v>
                </c:pt>
                <c:pt idx="18" formatCode="0.00%">
                  <c:v>1</c:v>
                </c:pt>
                <c:pt idx="20" formatCode="0.00%">
                  <c:v>0.98518518518518516</c:v>
                </c:pt>
                <c:pt idx="22" formatCode="0.00%">
                  <c:v>1.288888888888889</c:v>
                </c:pt>
                <c:pt idx="24" formatCode="0.00%">
                  <c:v>0.94117647058823528</c:v>
                </c:pt>
                <c:pt idx="26" formatCode="0.00%">
                  <c:v>1.8571428571428572</c:v>
                </c:pt>
                <c:pt idx="28" formatCode="0.00%">
                  <c:v>1.1173228346456694</c:v>
                </c:pt>
                <c:pt idx="30" formatCode="0.00%">
                  <c:v>1.1859649122807017</c:v>
                </c:pt>
                <c:pt idx="32" formatCode="0.00%">
                  <c:v>0.44814814814814813</c:v>
                </c:pt>
                <c:pt idx="34" formatCode="0.00%">
                  <c:v>1.164983164983165</c:v>
                </c:pt>
                <c:pt idx="36" formatCode="0.00%">
                  <c:v>0.71170520231213874</c:v>
                </c:pt>
                <c:pt idx="38" formatCode="0.00%">
                  <c:v>1</c:v>
                </c:pt>
                <c:pt idx="40" formatCode="0.00%">
                  <c:v>2.7448559670781894</c:v>
                </c:pt>
                <c:pt idx="42" formatCode="0.00%">
                  <c:v>0</c:v>
                </c:pt>
                <c:pt idx="44" formatCode="0.00%">
                  <c:v>0</c:v>
                </c:pt>
                <c:pt idx="46" formatCode="0.00%">
                  <c:v>1</c:v>
                </c:pt>
                <c:pt idx="48" formatCode="0.00%">
                  <c:v>0.75090909090909086</c:v>
                </c:pt>
                <c:pt idx="50" formatCode="0.00%">
                  <c:v>0.89473684210526316</c:v>
                </c:pt>
                <c:pt idx="52" formatCode="0.00%">
                  <c:v>0.84892086330935257</c:v>
                </c:pt>
                <c:pt idx="54" formatCode="0.00%">
                  <c:v>1.1565217391304348</c:v>
                </c:pt>
                <c:pt idx="56" formatCode="0.00%">
                  <c:v>0.93689320388349517</c:v>
                </c:pt>
                <c:pt idx="58" formatCode="0.00%">
                  <c:v>0.94007490636704116</c:v>
                </c:pt>
                <c:pt idx="60" formatCode="0.00%">
                  <c:v>0.875</c:v>
                </c:pt>
                <c:pt idx="62" formatCode="0.00%">
                  <c:v>1.139</c:v>
                </c:pt>
                <c:pt idx="64" formatCode="0.00%">
                  <c:v>0.30864197530864196</c:v>
                </c:pt>
                <c:pt idx="66" formatCode="0.00%">
                  <c:v>1.0537142857142856</c:v>
                </c:pt>
                <c:pt idx="68" formatCode="0.00%">
                  <c:v>1.56</c:v>
                </c:pt>
                <c:pt idx="70" formatCode="0.00%">
                  <c:v>3.1869565217391305</c:v>
                </c:pt>
                <c:pt idx="72" formatCode="0.00%">
                  <c:v>1.0006666666666666</c:v>
                </c:pt>
                <c:pt idx="74" formatCode="0.00%">
                  <c:v>2.09</c:v>
                </c:pt>
                <c:pt idx="76" formatCode="0.00%">
                  <c:v>0.8571428571428571</c:v>
                </c:pt>
                <c:pt idx="78" formatCode="0.00%">
                  <c:v>2.6590909090909092</c:v>
                </c:pt>
                <c:pt idx="80" formatCode="0.00%">
                  <c:v>1.0396039603960396</c:v>
                </c:pt>
                <c:pt idx="82" formatCode="0.00%">
                  <c:v>1.2998275862068966</c:v>
                </c:pt>
                <c:pt idx="84" formatCode="0.00%">
                  <c:v>0.94495412844036697</c:v>
                </c:pt>
                <c:pt idx="86" formatCode="0.00%">
                  <c:v>1.6518518518518519</c:v>
                </c:pt>
                <c:pt idx="88" formatCode="0.00%">
                  <c:v>1.28125</c:v>
                </c:pt>
                <c:pt idx="90" formatCode="0.00%">
                  <c:v>1</c:v>
                </c:pt>
                <c:pt idx="92" formatCode="0.00%">
                  <c:v>1.0007645259938838</c:v>
                </c:pt>
                <c:pt idx="94" formatCode="0.00%">
                  <c:v>0.68493150684931503</c:v>
                </c:pt>
                <c:pt idx="96" formatCode="0.00%">
                  <c:v>0.64383561643835618</c:v>
                </c:pt>
                <c:pt idx="98" formatCode="0.00%">
                  <c:v>0.67213114754098358</c:v>
                </c:pt>
                <c:pt idx="100" formatCode="0.00%">
                  <c:v>1.1213991769547325</c:v>
                </c:pt>
                <c:pt idx="102" formatCode="0.00%">
                  <c:v>1.4008438818565401</c:v>
                </c:pt>
                <c:pt idx="104" formatCode="0.00%">
                  <c:v>1.7265700483091788</c:v>
                </c:pt>
                <c:pt idx="106" formatCode="0.00%">
                  <c:v>0.5</c:v>
                </c:pt>
                <c:pt idx="108" formatCode="0.00%">
                  <c:v>0.88888888888888884</c:v>
                </c:pt>
                <c:pt idx="110" formatCode="0.00%">
                  <c:v>0.38446969696969696</c:v>
                </c:pt>
                <c:pt idx="112" formatCode="0.00%">
                  <c:v>0.3611111111111111</c:v>
                </c:pt>
                <c:pt idx="114" formatCode="0.00%">
                  <c:v>1.25</c:v>
                </c:pt>
                <c:pt idx="116" formatCode="0.00%">
                  <c:v>6.083333333333333</c:v>
                </c:pt>
                <c:pt idx="118" formatCode="0.00%">
                  <c:v>0.25</c:v>
                </c:pt>
                <c:pt idx="120" formatCode="0.00%">
                  <c:v>0.23076923076923078</c:v>
                </c:pt>
                <c:pt idx="122" formatCode="0.00%">
                  <c:v>0.24295774647887325</c:v>
                </c:pt>
                <c:pt idx="124" formatCode="0.00%">
                  <c:v>0.70930232558139539</c:v>
                </c:pt>
                <c:pt idx="126" formatCode="0.00%">
                  <c:v>0.53950953678474112</c:v>
                </c:pt>
                <c:pt idx="128" formatCode="0.00%">
                  <c:v>0.97846374730796837</c:v>
                </c:pt>
                <c:pt idx="130" formatCode="0.00%">
                  <c:v>0.96987951807228912</c:v>
                </c:pt>
                <c:pt idx="132" formatCode="0.00%">
                  <c:v>1.8636363636363635</c:v>
                </c:pt>
                <c:pt idx="134" formatCode="0.00%">
                  <c:v>1.4444444444444444</c:v>
                </c:pt>
                <c:pt idx="136" formatCode="0.00%">
                  <c:v>0.83436853002070388</c:v>
                </c:pt>
                <c:pt idx="138" formatCode="0.00%">
                  <c:v>1.7142857142857142</c:v>
                </c:pt>
                <c:pt idx="140" formatCode="0.00%">
                  <c:v>1</c:v>
                </c:pt>
                <c:pt idx="142" formatCode="0.00%">
                  <c:v>1.8263157894736841</c:v>
                </c:pt>
                <c:pt idx="144" formatCode="0.00%">
                  <c:v>1</c:v>
                </c:pt>
                <c:pt idx="146" formatCode="0.00%">
                  <c:v>1.3007553620383809</c:v>
                </c:pt>
                <c:pt idx="148" formatCode="0.00%">
                  <c:v>1.320337671946995</c:v>
                </c:pt>
                <c:pt idx="150" formatCode="0.00%">
                  <c:v>0.77096666666666669</c:v>
                </c:pt>
                <c:pt idx="152" formatCode="0.00%">
                  <c:v>2.0233333333333334</c:v>
                </c:pt>
                <c:pt idx="154" formatCode="0.00%">
                  <c:v>1.0784313725490196</c:v>
                </c:pt>
                <c:pt idx="156" formatCode="0.00%">
                  <c:v>1.27</c:v>
                </c:pt>
                <c:pt idx="158" formatCode="0.00%">
                  <c:v>0.96</c:v>
                </c:pt>
                <c:pt idx="160" formatCode="0.00%">
                  <c:v>0</c:v>
                </c:pt>
                <c:pt idx="162" formatCode="0.00%">
                  <c:v>1.64</c:v>
                </c:pt>
                <c:pt idx="164" formatCode="0.00%">
                  <c:v>1.024390243902439</c:v>
                </c:pt>
                <c:pt idx="166" formatCode="0.00%">
                  <c:v>0.96666666666666667</c:v>
                </c:pt>
                <c:pt idx="168" formatCode="0.00%">
                  <c:v>1.6666666666666667</c:v>
                </c:pt>
                <c:pt idx="170" formatCode="0.00%">
                  <c:v>0.625</c:v>
                </c:pt>
                <c:pt idx="172" formatCode="0.00%">
                  <c:v>1</c:v>
                </c:pt>
                <c:pt idx="174" formatCode="0.00%">
                  <c:v>1.4095890410958904</c:v>
                </c:pt>
                <c:pt idx="176" formatCode="0.00%">
                  <c:v>1.32</c:v>
                </c:pt>
                <c:pt idx="178" formatCode="0.00%">
                  <c:v>1</c:v>
                </c:pt>
                <c:pt idx="180" formatCode="0.00%">
                  <c:v>0.81704180064308685</c:v>
                </c:pt>
                <c:pt idx="182" formatCode="0.00%">
                  <c:v>0.98569105691056913</c:v>
                </c:pt>
                <c:pt idx="184" formatCode="0.00%">
                  <c:v>0.74153846153846159</c:v>
                </c:pt>
                <c:pt idx="186" formatCode="0.00%">
                  <c:v>0.64184397163120566</c:v>
                </c:pt>
                <c:pt idx="188" formatCode="0.00%">
                  <c:v>0.81463414634146336</c:v>
                </c:pt>
                <c:pt idx="190" formatCode="0.00%">
                  <c:v>1.0433333333333332</c:v>
                </c:pt>
                <c:pt idx="192" formatCode="0.00%">
                  <c:v>0.74133333333333329</c:v>
                </c:pt>
                <c:pt idx="194" formatCode="0.00%">
                  <c:v>0.84249422632794457</c:v>
                </c:pt>
                <c:pt idx="196" formatCode="0.00%">
                  <c:v>1</c:v>
                </c:pt>
                <c:pt idx="198" formatCode="0.00%">
                  <c:v>1.375</c:v>
                </c:pt>
                <c:pt idx="200" formatCode="0.00%">
                  <c:v>1.1320182094081943</c:v>
                </c:pt>
                <c:pt idx="202" formatCode="0.00%">
                  <c:v>1.0791208791208791</c:v>
                </c:pt>
                <c:pt idx="204" formatCode="0.00%">
                  <c:v>0.50485436893203883</c:v>
                </c:pt>
                <c:pt idx="206" formatCode="0.00%">
                  <c:v>0.92666666666666664</c:v>
                </c:pt>
                <c:pt idx="208" formatCode="0.00%">
                  <c:v>0.5</c:v>
                </c:pt>
                <c:pt idx="210" formatCode="0.00%">
                  <c:v>1.0666666666666667</c:v>
                </c:pt>
                <c:pt idx="212" formatCode="0.00%">
                  <c:v>1</c:v>
                </c:pt>
                <c:pt idx="214" formatCode="0.00%">
                  <c:v>1.3254833040421792</c:v>
                </c:pt>
                <c:pt idx="216" formatCode="0.00%">
                  <c:v>1.246</c:v>
                </c:pt>
                <c:pt idx="218" formatCode="0.00%">
                  <c:v>2.2222222222222223</c:v>
                </c:pt>
                <c:pt idx="220" formatCode="0.00%">
                  <c:v>0.5</c:v>
                </c:pt>
              </c:numCache>
            </c:numRef>
          </c:val>
          <c:extLst>
            <c:ext xmlns:c16="http://schemas.microsoft.com/office/drawing/2014/chart" uri="{C3380CC4-5D6E-409C-BE32-E72D297353CC}">
              <c16:uniqueId val="{0000000A-3CCE-4F6B-B842-9BD5351D8356}"/>
            </c:ext>
          </c:extLst>
        </c:ser>
        <c:ser>
          <c:idx val="11"/>
          <c:order val="11"/>
          <c:spPr>
            <a:solidFill>
              <a:schemeClr val="accent6">
                <a:lumMod val="60000"/>
              </a:schemeClr>
            </a:solidFill>
            <a:ln>
              <a:noFill/>
            </a:ln>
            <a:effectLst/>
          </c:spPr>
          <c:invertIfNegative val="0"/>
          <c:val>
            <c:numRef>
              <c:f>'CEDULA 1TR24 E2'!$N$9:$N$230</c:f>
              <c:numCache>
                <c:formatCode>General</c:formatCode>
                <c:ptCount val="222"/>
                <c:pt idx="3" formatCode="0.00%">
                  <c:v>0</c:v>
                </c:pt>
                <c:pt idx="4" formatCode="0.00%">
                  <c:v>0.25</c:v>
                </c:pt>
                <c:pt idx="6" formatCode="0.00%">
                  <c:v>1.1059697586161772</c:v>
                </c:pt>
                <c:pt idx="8" formatCode="0.00%">
                  <c:v>1.0416666666666667</c:v>
                </c:pt>
                <c:pt idx="10" formatCode="0.00%">
                  <c:v>1.0095693779904307</c:v>
                </c:pt>
                <c:pt idx="12" formatCode="0.00%">
                  <c:v>0.89192399049881232</c:v>
                </c:pt>
                <c:pt idx="14" formatCode="0.00%">
                  <c:v>1.1302083333333333</c:v>
                </c:pt>
                <c:pt idx="16" formatCode="0.00%">
                  <c:v>1</c:v>
                </c:pt>
                <c:pt idx="18" formatCode="0.00%">
                  <c:v>1</c:v>
                </c:pt>
                <c:pt idx="20" formatCode="0.00%">
                  <c:v>1.106060606060606</c:v>
                </c:pt>
                <c:pt idx="22" formatCode="0.00%">
                  <c:v>1.1428571428571428</c:v>
                </c:pt>
                <c:pt idx="24" formatCode="0.00%">
                  <c:v>1.098360655737705</c:v>
                </c:pt>
                <c:pt idx="26" formatCode="0.00%">
                  <c:v>1.4935064935064934</c:v>
                </c:pt>
                <c:pt idx="28" formatCode="0.00%">
                  <c:v>1.03273446130589</c:v>
                </c:pt>
                <c:pt idx="30" formatCode="0.00%">
                  <c:v>1.0055555555555555</c:v>
                </c:pt>
                <c:pt idx="32" formatCode="0.00%">
                  <c:v>0.63469557964970813</c:v>
                </c:pt>
                <c:pt idx="34" formatCode="0.00%">
                  <c:v>1.0742105263157895</c:v>
                </c:pt>
                <c:pt idx="36" formatCode="0.00%">
                  <c:v>0.98329420263680689</c:v>
                </c:pt>
                <c:pt idx="38" formatCode="0.00%">
                  <c:v>1</c:v>
                </c:pt>
                <c:pt idx="40" formatCode="0.00%">
                  <c:v>1.7156959526159921</c:v>
                </c:pt>
                <c:pt idx="42" formatCode="0.00%">
                  <c:v>0.97822784810126584</c:v>
                </c:pt>
                <c:pt idx="44" formatCode="0.00%">
                  <c:v>0.53333333333333333</c:v>
                </c:pt>
                <c:pt idx="46" formatCode="0.00%">
                  <c:v>1</c:v>
                </c:pt>
                <c:pt idx="48" formatCode="0.00%">
                  <c:v>0.90590909090909089</c:v>
                </c:pt>
                <c:pt idx="50" formatCode="0.00%">
                  <c:v>0.89473684210526316</c:v>
                </c:pt>
                <c:pt idx="52" formatCode="0.00%">
                  <c:v>1.0264084507042253</c:v>
                </c:pt>
                <c:pt idx="54" formatCode="0.00%">
                  <c:v>1.1875</c:v>
                </c:pt>
                <c:pt idx="56" formatCode="0.00%">
                  <c:v>0.86165048543689315</c:v>
                </c:pt>
                <c:pt idx="58" formatCode="0.00%">
                  <c:v>0.89731585518102375</c:v>
                </c:pt>
                <c:pt idx="60" formatCode="0.00%">
                  <c:v>1.0037037037037038</c:v>
                </c:pt>
                <c:pt idx="62" formatCode="0.00%">
                  <c:v>0.68514285714285716</c:v>
                </c:pt>
                <c:pt idx="64" formatCode="0.00%">
                  <c:v>0.33636363636363636</c:v>
                </c:pt>
                <c:pt idx="66" formatCode="0.00%">
                  <c:v>1.0531858407079646</c:v>
                </c:pt>
                <c:pt idx="68" formatCode="0.00%">
                  <c:v>1.3923076923076922</c:v>
                </c:pt>
                <c:pt idx="70" formatCode="0.00%">
                  <c:v>2.3413043478260871</c:v>
                </c:pt>
                <c:pt idx="72" formatCode="0.00%">
                  <c:v>0.9039166666666667</c:v>
                </c:pt>
                <c:pt idx="74" formatCode="0.00%">
                  <c:v>1.8959999999999999</c:v>
                </c:pt>
                <c:pt idx="76" formatCode="0.00%">
                  <c:v>0.67241379310344829</c:v>
                </c:pt>
                <c:pt idx="78" formatCode="0.00%">
                  <c:v>0.90130624092888245</c:v>
                </c:pt>
                <c:pt idx="80" formatCode="0.00%">
                  <c:v>1.1061643835616439</c:v>
                </c:pt>
                <c:pt idx="82" formatCode="0.00%">
                  <c:v>0.97016388849978985</c:v>
                </c:pt>
                <c:pt idx="84" formatCode="0.00%">
                  <c:v>1</c:v>
                </c:pt>
                <c:pt idx="86" formatCode="0.00%">
                  <c:v>1.0971064814814815</c:v>
                </c:pt>
                <c:pt idx="88" formatCode="0.00%">
                  <c:v>1.0078125</c:v>
                </c:pt>
                <c:pt idx="90" formatCode="0.00%">
                  <c:v>0.875</c:v>
                </c:pt>
                <c:pt idx="92" formatCode="0.00%">
                  <c:v>0.95343238409684961</c:v>
                </c:pt>
                <c:pt idx="94" formatCode="0.00%">
                  <c:v>0.91752577319587625</c:v>
                </c:pt>
                <c:pt idx="96" formatCode="0.00%">
                  <c:v>0.98417721518987344</c:v>
                </c:pt>
                <c:pt idx="98" formatCode="0.00%">
                  <c:v>0.8666666666666667</c:v>
                </c:pt>
                <c:pt idx="100" formatCode="0.00%">
                  <c:v>1.2207876049063913</c:v>
                </c:pt>
                <c:pt idx="102" formatCode="0.00%">
                  <c:v>1.7040951122853369</c:v>
                </c:pt>
                <c:pt idx="104" formatCode="0.00%">
                  <c:v>1.1970912738214643</c:v>
                </c:pt>
                <c:pt idx="106" formatCode="0.00%">
                  <c:v>0.7142857142857143</c:v>
                </c:pt>
                <c:pt idx="108" formatCode="0.00%">
                  <c:v>0.91708229426433918</c:v>
                </c:pt>
                <c:pt idx="110" formatCode="0.00%">
                  <c:v>0.62584053794428429</c:v>
                </c:pt>
                <c:pt idx="112" formatCode="0.00%">
                  <c:v>0.35714285714285715</c:v>
                </c:pt>
                <c:pt idx="114" formatCode="0.00%">
                  <c:v>1.0883333333333334</c:v>
                </c:pt>
                <c:pt idx="116" formatCode="0.00%">
                  <c:v>2.1428571428571428</c:v>
                </c:pt>
                <c:pt idx="118" formatCode="0.00%">
                  <c:v>0.49797570850202427</c:v>
                </c:pt>
                <c:pt idx="120" formatCode="0.00%">
                  <c:v>0.43333333333333335</c:v>
                </c:pt>
                <c:pt idx="122" formatCode="0.00%">
                  <c:v>0.43740950375148085</c:v>
                </c:pt>
                <c:pt idx="124" formatCode="0.00%">
                  <c:v>0.6807909604519774</c:v>
                </c:pt>
                <c:pt idx="126" formatCode="0.00%">
                  <c:v>0.64412811387900359</c:v>
                </c:pt>
                <c:pt idx="128" formatCode="0.00%">
                  <c:v>0.63054274565448742</c:v>
                </c:pt>
                <c:pt idx="130" formatCode="0.00%">
                  <c:v>0.92507645259938842</c:v>
                </c:pt>
                <c:pt idx="132" formatCode="0.00%">
                  <c:v>1.2593984962406015</c:v>
                </c:pt>
                <c:pt idx="134" formatCode="0.00%">
                  <c:v>1.1917044266294876</c:v>
                </c:pt>
                <c:pt idx="136" formatCode="0.00%">
                  <c:v>0.95863874345549738</c:v>
                </c:pt>
                <c:pt idx="138" formatCode="0.00%">
                  <c:v>1.0416666666666667</c:v>
                </c:pt>
                <c:pt idx="140" formatCode="0.00%">
                  <c:v>1.1818181818181819</c:v>
                </c:pt>
                <c:pt idx="142" formatCode="0.00%">
                  <c:v>1.6537610619469028</c:v>
                </c:pt>
                <c:pt idx="144" formatCode="0.00%">
                  <c:v>1.1333333333333333</c:v>
                </c:pt>
                <c:pt idx="146" formatCode="0.00%">
                  <c:v>1.110059310159504</c:v>
                </c:pt>
                <c:pt idx="148" formatCode="0.00%">
                  <c:v>1.1205367773181314</c:v>
                </c:pt>
                <c:pt idx="150" formatCode="0.00%">
                  <c:v>0.93256666666666665</c:v>
                </c:pt>
                <c:pt idx="152" formatCode="0.00%">
                  <c:v>1.7768055555555555</c:v>
                </c:pt>
                <c:pt idx="154" formatCode="0.00%">
                  <c:v>1.0103626943005182</c:v>
                </c:pt>
                <c:pt idx="156" formatCode="0.00%">
                  <c:v>1.0894736842105264</c:v>
                </c:pt>
                <c:pt idx="158" formatCode="0.00%">
                  <c:v>0.88823529411764701</c:v>
                </c:pt>
                <c:pt idx="160" formatCode="0.00%">
                  <c:v>2.855</c:v>
                </c:pt>
                <c:pt idx="162" formatCode="0.00%">
                  <c:v>1.3185185185185184</c:v>
                </c:pt>
                <c:pt idx="164" formatCode="0.00%">
                  <c:v>1.0181818181818181</c:v>
                </c:pt>
                <c:pt idx="166" formatCode="0.00%">
                  <c:v>0.76842105263157889</c:v>
                </c:pt>
                <c:pt idx="168" formatCode="0.00%">
                  <c:v>1.0833333333333333</c:v>
                </c:pt>
                <c:pt idx="170" formatCode="0.00%">
                  <c:v>0.69444444444444442</c:v>
                </c:pt>
                <c:pt idx="172" formatCode="0.00%">
                  <c:v>0.95833333333333337</c:v>
                </c:pt>
                <c:pt idx="174" formatCode="0.00%">
                  <c:v>1.2618320610687024</c:v>
                </c:pt>
                <c:pt idx="176" formatCode="0.00%">
                  <c:v>1.0394321766561514</c:v>
                </c:pt>
                <c:pt idx="178" formatCode="0.00%">
                  <c:v>1.3333333333333333</c:v>
                </c:pt>
                <c:pt idx="180" formatCode="0.00%">
                  <c:v>0.88474301902063945</c:v>
                </c:pt>
                <c:pt idx="182" formatCode="0.00%">
                  <c:v>0.99837398373983743</c:v>
                </c:pt>
                <c:pt idx="184" formatCode="0.00%">
                  <c:v>1.0513274336283185</c:v>
                </c:pt>
                <c:pt idx="186" formatCode="0.00%">
                  <c:v>0.74423758865248224</c:v>
                </c:pt>
                <c:pt idx="188" formatCode="0.00%">
                  <c:v>0.85806233062330628</c:v>
                </c:pt>
                <c:pt idx="190" formatCode="0.00%">
                  <c:v>0.97361111111111109</c:v>
                </c:pt>
                <c:pt idx="192" formatCode="0.00%">
                  <c:v>0.83799999999999997</c:v>
                </c:pt>
                <c:pt idx="194" formatCode="0.00%">
                  <c:v>0.82736486486486482</c:v>
                </c:pt>
                <c:pt idx="196" formatCode="0.00%">
                  <c:v>1.1000000000000001</c:v>
                </c:pt>
                <c:pt idx="198" formatCode="0.00%">
                  <c:v>1.9666666666666666</c:v>
                </c:pt>
                <c:pt idx="200" formatCode="0.00%">
                  <c:v>1.1059653472652675</c:v>
                </c:pt>
                <c:pt idx="202" formatCode="0.00%">
                  <c:v>1.1280094413847364</c:v>
                </c:pt>
                <c:pt idx="204" formatCode="0.00%">
                  <c:v>0.73052109181141445</c:v>
                </c:pt>
                <c:pt idx="206" formatCode="0.00%">
                  <c:v>1.0442666666666667</c:v>
                </c:pt>
                <c:pt idx="208" formatCode="0.00%">
                  <c:v>0.68181818181818177</c:v>
                </c:pt>
                <c:pt idx="210" formatCode="0.00%">
                  <c:v>1.0346153846153847</c:v>
                </c:pt>
                <c:pt idx="212" formatCode="0.00%">
                  <c:v>1.1294117647058823</c:v>
                </c:pt>
                <c:pt idx="214" formatCode="0.00%">
                  <c:v>1.1220264317180617</c:v>
                </c:pt>
                <c:pt idx="216" formatCode="0.00%">
                  <c:v>1.0553333333333332</c:v>
                </c:pt>
                <c:pt idx="218" formatCode="0.00%">
                  <c:v>1.7222222222222223</c:v>
                </c:pt>
                <c:pt idx="220" formatCode="0.00%">
                  <c:v>0.875</c:v>
                </c:pt>
              </c:numCache>
            </c:numRef>
          </c:val>
          <c:extLst>
            <c:ext xmlns:c16="http://schemas.microsoft.com/office/drawing/2014/chart" uri="{C3380CC4-5D6E-409C-BE32-E72D297353CC}">
              <c16:uniqueId val="{0000000B-3CCE-4F6B-B842-9BD5351D8356}"/>
            </c:ext>
          </c:extLst>
        </c:ser>
        <c:ser>
          <c:idx val="12"/>
          <c:order val="12"/>
          <c:spPr>
            <a:solidFill>
              <a:schemeClr val="accent1">
                <a:lumMod val="80000"/>
                <a:lumOff val="20000"/>
              </a:schemeClr>
            </a:solidFill>
            <a:ln>
              <a:noFill/>
            </a:ln>
            <a:effectLst/>
          </c:spPr>
          <c:invertIfNegative val="0"/>
          <c:val>
            <c:numRef>
              <c:f>'CEDULA 1TR24 E2'!$O$9:$O$230</c:f>
              <c:numCache>
                <c:formatCode>General</c:formatCode>
                <c:ptCount val="222"/>
                <c:pt idx="1">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pt idx="46">
                  <c:v>0</c:v>
                </c:pt>
                <c:pt idx="48">
                  <c:v>0</c:v>
                </c:pt>
                <c:pt idx="50">
                  <c:v>0</c:v>
                </c:pt>
                <c:pt idx="52">
                  <c:v>0</c:v>
                </c:pt>
                <c:pt idx="54">
                  <c:v>0</c:v>
                </c:pt>
                <c:pt idx="56">
                  <c:v>0</c:v>
                </c:pt>
                <c:pt idx="58">
                  <c:v>0</c:v>
                </c:pt>
                <c:pt idx="60">
                  <c:v>0</c:v>
                </c:pt>
                <c:pt idx="62">
                  <c:v>0</c:v>
                </c:pt>
                <c:pt idx="64">
                  <c:v>0</c:v>
                </c:pt>
                <c:pt idx="66">
                  <c:v>0</c:v>
                </c:pt>
                <c:pt idx="68">
                  <c:v>0</c:v>
                </c:pt>
                <c:pt idx="70">
                  <c:v>0</c:v>
                </c:pt>
                <c:pt idx="72">
                  <c:v>0</c:v>
                </c:pt>
                <c:pt idx="74">
                  <c:v>0</c:v>
                </c:pt>
                <c:pt idx="76">
                  <c:v>0</c:v>
                </c:pt>
                <c:pt idx="78">
                  <c:v>0</c:v>
                </c:pt>
                <c:pt idx="80">
                  <c:v>0</c:v>
                </c:pt>
                <c:pt idx="82">
                  <c:v>0</c:v>
                </c:pt>
                <c:pt idx="84">
                  <c:v>0</c:v>
                </c:pt>
                <c:pt idx="86">
                  <c:v>0</c:v>
                </c:pt>
                <c:pt idx="88">
                  <c:v>0</c:v>
                </c:pt>
                <c:pt idx="90">
                  <c:v>0</c:v>
                </c:pt>
                <c:pt idx="92">
                  <c:v>0</c:v>
                </c:pt>
                <c:pt idx="94">
                  <c:v>0</c:v>
                </c:pt>
                <c:pt idx="96">
                  <c:v>0</c:v>
                </c:pt>
                <c:pt idx="98">
                  <c:v>0</c:v>
                </c:pt>
                <c:pt idx="100">
                  <c:v>0</c:v>
                </c:pt>
                <c:pt idx="102">
                  <c:v>0</c:v>
                </c:pt>
                <c:pt idx="104">
                  <c:v>0</c:v>
                </c:pt>
                <c:pt idx="106">
                  <c:v>0</c:v>
                </c:pt>
                <c:pt idx="108">
                  <c:v>0</c:v>
                </c:pt>
                <c:pt idx="110">
                  <c:v>0</c:v>
                </c:pt>
                <c:pt idx="112">
                  <c:v>0</c:v>
                </c:pt>
                <c:pt idx="114">
                  <c:v>0</c:v>
                </c:pt>
                <c:pt idx="116">
                  <c:v>0</c:v>
                </c:pt>
                <c:pt idx="118">
                  <c:v>0</c:v>
                </c:pt>
                <c:pt idx="120">
                  <c:v>0</c:v>
                </c:pt>
                <c:pt idx="122">
                  <c:v>0</c:v>
                </c:pt>
                <c:pt idx="124">
                  <c:v>0</c:v>
                </c:pt>
                <c:pt idx="126">
                  <c:v>0</c:v>
                </c:pt>
                <c:pt idx="128">
                  <c:v>0</c:v>
                </c:pt>
                <c:pt idx="130">
                  <c:v>0</c:v>
                </c:pt>
                <c:pt idx="132">
                  <c:v>0</c:v>
                </c:pt>
                <c:pt idx="134">
                  <c:v>0</c:v>
                </c:pt>
                <c:pt idx="136">
                  <c:v>0</c:v>
                </c:pt>
                <c:pt idx="138">
                  <c:v>0</c:v>
                </c:pt>
                <c:pt idx="140">
                  <c:v>0</c:v>
                </c:pt>
                <c:pt idx="142">
                  <c:v>0</c:v>
                </c:pt>
                <c:pt idx="144">
                  <c:v>0</c:v>
                </c:pt>
                <c:pt idx="146">
                  <c:v>0</c:v>
                </c:pt>
                <c:pt idx="148">
                  <c:v>0</c:v>
                </c:pt>
                <c:pt idx="150">
                  <c:v>0</c:v>
                </c:pt>
                <c:pt idx="152">
                  <c:v>0</c:v>
                </c:pt>
                <c:pt idx="154">
                  <c:v>0</c:v>
                </c:pt>
                <c:pt idx="156">
                  <c:v>0</c:v>
                </c:pt>
                <c:pt idx="158">
                  <c:v>0</c:v>
                </c:pt>
                <c:pt idx="160">
                  <c:v>0</c:v>
                </c:pt>
                <c:pt idx="162">
                  <c:v>0</c:v>
                </c:pt>
                <c:pt idx="164">
                  <c:v>0</c:v>
                </c:pt>
                <c:pt idx="166">
                  <c:v>0</c:v>
                </c:pt>
                <c:pt idx="168">
                  <c:v>0</c:v>
                </c:pt>
                <c:pt idx="170">
                  <c:v>0</c:v>
                </c:pt>
                <c:pt idx="172">
                  <c:v>0</c:v>
                </c:pt>
                <c:pt idx="174">
                  <c:v>0</c:v>
                </c:pt>
                <c:pt idx="176">
                  <c:v>0</c:v>
                </c:pt>
                <c:pt idx="178">
                  <c:v>0</c:v>
                </c:pt>
                <c:pt idx="180">
                  <c:v>0</c:v>
                </c:pt>
                <c:pt idx="182">
                  <c:v>0</c:v>
                </c:pt>
                <c:pt idx="184">
                  <c:v>0</c:v>
                </c:pt>
                <c:pt idx="186">
                  <c:v>0</c:v>
                </c:pt>
                <c:pt idx="188">
                  <c:v>0</c:v>
                </c:pt>
                <c:pt idx="190">
                  <c:v>0</c:v>
                </c:pt>
                <c:pt idx="192">
                  <c:v>0</c:v>
                </c:pt>
                <c:pt idx="194">
                  <c:v>0</c:v>
                </c:pt>
                <c:pt idx="196">
                  <c:v>0</c:v>
                </c:pt>
                <c:pt idx="198">
                  <c:v>0</c:v>
                </c:pt>
                <c:pt idx="200">
                  <c:v>0</c:v>
                </c:pt>
                <c:pt idx="202">
                  <c:v>0</c:v>
                </c:pt>
                <c:pt idx="204">
                  <c:v>0</c:v>
                </c:pt>
                <c:pt idx="206">
                  <c:v>0</c:v>
                </c:pt>
                <c:pt idx="208">
                  <c:v>0</c:v>
                </c:pt>
                <c:pt idx="210">
                  <c:v>0</c:v>
                </c:pt>
                <c:pt idx="212">
                  <c:v>0</c:v>
                </c:pt>
                <c:pt idx="214">
                  <c:v>0</c:v>
                </c:pt>
                <c:pt idx="216">
                  <c:v>0</c:v>
                </c:pt>
                <c:pt idx="218">
                  <c:v>0</c:v>
                </c:pt>
                <c:pt idx="220">
                  <c:v>0</c:v>
                </c:pt>
              </c:numCache>
            </c:numRef>
          </c:val>
          <c:extLst>
            <c:ext xmlns:c16="http://schemas.microsoft.com/office/drawing/2014/chart" uri="{C3380CC4-5D6E-409C-BE32-E72D297353CC}">
              <c16:uniqueId val="{0000000C-3CCE-4F6B-B842-9BD5351D8356}"/>
            </c:ext>
          </c:extLst>
        </c:ser>
        <c:ser>
          <c:idx val="13"/>
          <c:order val="13"/>
          <c:spPr>
            <a:solidFill>
              <a:schemeClr val="accent2">
                <a:lumMod val="80000"/>
                <a:lumOff val="20000"/>
              </a:schemeClr>
            </a:solidFill>
            <a:ln>
              <a:noFill/>
            </a:ln>
            <a:effectLst/>
          </c:spPr>
          <c:invertIfNegative val="0"/>
          <c:val>
            <c:numRef>
              <c:f>'CEDULA 1TR24 E2'!$P$9:$P$230</c:f>
              <c:numCache>
                <c:formatCode>General</c:formatCode>
                <c:ptCount val="222"/>
              </c:numCache>
            </c:numRef>
          </c:val>
          <c:extLst>
            <c:ext xmlns:c16="http://schemas.microsoft.com/office/drawing/2014/chart" uri="{C3380CC4-5D6E-409C-BE32-E72D297353CC}">
              <c16:uniqueId val="{0000000D-3CCE-4F6B-B842-9BD5351D8356}"/>
            </c:ext>
          </c:extLst>
        </c:ser>
        <c:ser>
          <c:idx val="14"/>
          <c:order val="14"/>
          <c:spPr>
            <a:solidFill>
              <a:schemeClr val="accent3">
                <a:lumMod val="80000"/>
                <a:lumOff val="20000"/>
              </a:schemeClr>
            </a:solidFill>
            <a:ln>
              <a:noFill/>
            </a:ln>
            <a:effectLst/>
          </c:spPr>
          <c:invertIfNegative val="0"/>
          <c:val>
            <c:numRef>
              <c:f>'CEDULA 1TR24 E2'!$Q$9:$Q$230</c:f>
              <c:numCache>
                <c:formatCode>General</c:formatCode>
                <c:ptCount val="222"/>
              </c:numCache>
            </c:numRef>
          </c:val>
          <c:extLst>
            <c:ext xmlns:c16="http://schemas.microsoft.com/office/drawing/2014/chart" uri="{C3380CC4-5D6E-409C-BE32-E72D297353CC}">
              <c16:uniqueId val="{0000000E-3CCE-4F6B-B842-9BD5351D8356}"/>
            </c:ext>
          </c:extLst>
        </c:ser>
        <c:dLbls>
          <c:showLegendKey val="0"/>
          <c:showVal val="0"/>
          <c:showCatName val="0"/>
          <c:showSerName val="0"/>
          <c:showPercent val="0"/>
          <c:showBubbleSize val="0"/>
        </c:dLbls>
        <c:gapWidth val="219"/>
        <c:overlap val="-27"/>
        <c:axId val="815296879"/>
        <c:axId val="815297359"/>
      </c:barChart>
      <c:catAx>
        <c:axId val="81529687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15297359"/>
        <c:crosses val="autoZero"/>
        <c:auto val="1"/>
        <c:lblAlgn val="ctr"/>
        <c:lblOffset val="100"/>
        <c:noMultiLvlLbl val="0"/>
      </c:catAx>
      <c:valAx>
        <c:axId val="8152973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152968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88DB8CF-3809-477B-947A-0E74EC9C2E29}">
  <sheetPr/>
  <sheetViews>
    <sheetView zoomScale="5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57545" cy="6276295"/>
    <xdr:graphicFrame macro="">
      <xdr:nvGraphicFramePr>
        <xdr:cNvPr id="2" name="Gráfico 1">
          <a:extLst>
            <a:ext uri="{FF2B5EF4-FFF2-40B4-BE49-F238E27FC236}">
              <a16:creationId xmlns:a16="http://schemas.microsoft.com/office/drawing/2014/main" id="{1559E94D-9716-4D0A-A1B9-1DB0ED50172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15</xdr:col>
      <xdr:colOff>631440</xdr:colOff>
      <xdr:row>2</xdr:row>
      <xdr:rowOff>96120</xdr:rowOff>
    </xdr:from>
    <xdr:to>
      <xdr:col>16</xdr:col>
      <xdr:colOff>461520</xdr:colOff>
      <xdr:row>7</xdr:row>
      <xdr:rowOff>43560</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BEBA8EAE-BF5A-486C-A8C5-ECC9F3942E4B}">
              <a14:imgProps xmlns:a14="http://schemas.microsoft.com/office/drawing/2010/main">
                <a14:imgLayer>
                  <a14:imgEffect>
                    <a14:saturation sat="400000"/>
                  </a14:imgEffect>
                </a14:imgLayer>
              </a14:imgProps>
            </a:ext>
          </a:extLst>
        </a:blip>
        <a:srcRect l="32178" t="10902" r="22023"/>
        <a:stretch/>
      </xdr:blipFill>
      <xdr:spPr>
        <a:xfrm>
          <a:off x="19903680" y="477000"/>
          <a:ext cx="1543680" cy="1014120"/>
        </a:xfrm>
        <a:prstGeom prst="rect">
          <a:avLst/>
        </a:prstGeom>
        <a:ln w="0">
          <a:noFill/>
        </a:ln>
      </xdr:spPr>
    </xdr:pic>
    <xdr:clientData/>
  </xdr:twoCellAnchor>
  <xdr:twoCellAnchor editAs="oneCell">
    <xdr:from>
      <xdr:col>2</xdr:col>
      <xdr:colOff>1367119</xdr:colOff>
      <xdr:row>2</xdr:row>
      <xdr:rowOff>156884</xdr:rowOff>
    </xdr:from>
    <xdr:to>
      <xdr:col>2</xdr:col>
      <xdr:colOff>2297205</xdr:colOff>
      <xdr:row>7</xdr:row>
      <xdr:rowOff>33617</xdr:rowOff>
    </xdr:to>
    <xdr:pic>
      <xdr:nvPicPr>
        <xdr:cNvPr id="5" name="Imagen 4">
          <a:extLst>
            <a:ext uri="{FF2B5EF4-FFF2-40B4-BE49-F238E27FC236}">
              <a16:creationId xmlns:a16="http://schemas.microsoft.com/office/drawing/2014/main" id="{8F2E0C6E-8876-09C3-0B0A-7C390B9AC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1678" y="537884"/>
          <a:ext cx="930086" cy="930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240"/>
  <sheetViews>
    <sheetView tabSelected="1" view="pageBreakPreview" topLeftCell="F33" zoomScaleNormal="100" zoomScaleSheetLayoutView="100" workbookViewId="0">
      <selection activeCell="M37" sqref="M37:M38"/>
    </sheetView>
  </sheetViews>
  <sheetFormatPr baseColWidth="10" defaultColWidth="11.42578125" defaultRowHeight="15" x14ac:dyDescent="0.25"/>
  <cols>
    <col min="1" max="1" width="2.7109375" customWidth="1"/>
    <col min="2" max="2" width="5" customWidth="1"/>
    <col min="3" max="3" width="56.28515625" style="1" customWidth="1"/>
    <col min="4" max="4" width="18.570312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6" customWidth="1"/>
  </cols>
  <sheetData>
    <row r="3" spans="3:20" x14ac:dyDescent="0.25">
      <c r="C3" s="7"/>
      <c r="D3" s="8"/>
      <c r="E3" s="8"/>
      <c r="F3" s="8"/>
      <c r="G3" s="8"/>
      <c r="H3" s="8"/>
      <c r="I3" s="8"/>
      <c r="J3" s="8"/>
      <c r="K3" s="8"/>
      <c r="L3" s="8"/>
      <c r="M3" s="8"/>
      <c r="N3" s="8"/>
      <c r="O3" s="8"/>
      <c r="P3" s="8"/>
      <c r="Q3" s="9"/>
    </row>
    <row r="4" spans="3:20" ht="18" x14ac:dyDescent="0.25">
      <c r="C4" s="10"/>
      <c r="D4" s="117" t="s">
        <v>0</v>
      </c>
      <c r="E4" s="117"/>
      <c r="F4" s="117"/>
      <c r="G4" s="117"/>
      <c r="H4" s="117"/>
      <c r="I4" s="117"/>
      <c r="J4" s="117"/>
      <c r="K4" s="117"/>
      <c r="L4" s="117"/>
      <c r="M4" s="117"/>
      <c r="N4" s="117"/>
      <c r="O4" s="117"/>
      <c r="P4" s="117"/>
      <c r="Q4" s="117"/>
    </row>
    <row r="5" spans="3:20" ht="18" x14ac:dyDescent="0.25">
      <c r="C5" s="10"/>
      <c r="D5" s="117" t="s">
        <v>1</v>
      </c>
      <c r="E5" s="117"/>
      <c r="F5" s="117"/>
      <c r="G5" s="117"/>
      <c r="H5" s="117"/>
      <c r="I5" s="117"/>
      <c r="J5" s="117"/>
      <c r="K5" s="117"/>
      <c r="L5" s="117"/>
      <c r="M5" s="117"/>
      <c r="N5" s="117"/>
      <c r="O5" s="117"/>
      <c r="P5" s="117"/>
      <c r="Q5" s="117"/>
    </row>
    <row r="6" spans="3:20" ht="18" x14ac:dyDescent="0.25">
      <c r="C6" s="10"/>
      <c r="D6" s="118" t="s">
        <v>249</v>
      </c>
      <c r="E6" s="118"/>
      <c r="F6" s="118"/>
      <c r="G6" s="118"/>
      <c r="H6" s="118"/>
      <c r="I6" s="118"/>
      <c r="J6" s="118"/>
      <c r="K6" s="118"/>
      <c r="L6" s="118"/>
      <c r="M6" s="118"/>
      <c r="N6" s="118"/>
      <c r="O6" s="118"/>
      <c r="P6" s="118"/>
      <c r="Q6" s="118"/>
    </row>
    <row r="7" spans="3:20" x14ac:dyDescent="0.25">
      <c r="C7" s="10"/>
      <c r="Q7" s="11"/>
    </row>
    <row r="8" spans="3:20" x14ac:dyDescent="0.25">
      <c r="C8" s="10"/>
      <c r="Q8" s="11"/>
    </row>
    <row r="9" spans="3:20" ht="54" customHeight="1" x14ac:dyDescent="0.25">
      <c r="C9" s="13" t="s">
        <v>2</v>
      </c>
      <c r="D9" s="119" t="s">
        <v>50</v>
      </c>
      <c r="E9" s="119"/>
      <c r="F9" s="119"/>
      <c r="G9" s="119"/>
      <c r="H9" s="119"/>
      <c r="I9" s="119"/>
      <c r="J9" s="119"/>
      <c r="K9" s="119"/>
      <c r="L9" s="119"/>
      <c r="M9" s="119"/>
      <c r="N9" s="119"/>
      <c r="O9" s="119"/>
      <c r="P9" s="119"/>
      <c r="Q9" s="119"/>
    </row>
    <row r="10" spans="3:20" ht="15.75" customHeight="1" x14ac:dyDescent="0.25">
      <c r="C10" s="120" t="s">
        <v>3</v>
      </c>
      <c r="D10" s="121" t="s">
        <v>4</v>
      </c>
      <c r="E10" s="121" t="s">
        <v>5</v>
      </c>
      <c r="F10" s="121" t="s">
        <v>6</v>
      </c>
      <c r="G10" s="121" t="s">
        <v>7</v>
      </c>
      <c r="H10" s="121"/>
      <c r="I10" s="121"/>
      <c r="J10" s="121"/>
      <c r="K10" s="121"/>
      <c r="L10" s="121"/>
      <c r="M10" s="121"/>
      <c r="N10" s="121"/>
      <c r="O10" s="122" t="s">
        <v>8</v>
      </c>
      <c r="P10" s="122"/>
      <c r="Q10" s="122"/>
    </row>
    <row r="11" spans="3:20" ht="27.75" customHeight="1" x14ac:dyDescent="0.25">
      <c r="C11" s="120"/>
      <c r="D11" s="121"/>
      <c r="E11" s="121"/>
      <c r="F11" s="121"/>
      <c r="G11" s="121" t="s">
        <v>9</v>
      </c>
      <c r="H11" s="121" t="s">
        <v>10</v>
      </c>
      <c r="I11" s="121" t="s">
        <v>11</v>
      </c>
      <c r="J11" s="121"/>
      <c r="K11" s="121"/>
      <c r="L11" s="121"/>
      <c r="M11" s="123" t="s">
        <v>12</v>
      </c>
      <c r="N11" s="123"/>
      <c r="O11" s="122"/>
      <c r="P11" s="122"/>
      <c r="Q11" s="122"/>
    </row>
    <row r="12" spans="3:20" ht="31.5" x14ac:dyDescent="0.25">
      <c r="C12" s="120"/>
      <c r="D12" s="121"/>
      <c r="E12" s="121"/>
      <c r="F12" s="121"/>
      <c r="G12" s="121"/>
      <c r="H12" s="121"/>
      <c r="I12" s="28" t="s">
        <v>13</v>
      </c>
      <c r="J12" s="28" t="s">
        <v>14</v>
      </c>
      <c r="K12" s="28" t="s">
        <v>15</v>
      </c>
      <c r="L12" s="28" t="s">
        <v>16</v>
      </c>
      <c r="M12" s="29" t="s">
        <v>17</v>
      </c>
      <c r="N12" s="29" t="s">
        <v>18</v>
      </c>
      <c r="O12" s="122"/>
      <c r="P12" s="122"/>
      <c r="Q12" s="122"/>
    </row>
    <row r="13" spans="3:20" ht="81" customHeight="1" x14ac:dyDescent="0.25">
      <c r="C13" s="124" t="s">
        <v>244</v>
      </c>
      <c r="D13" s="126" t="s">
        <v>246</v>
      </c>
      <c r="E13" s="128" t="s">
        <v>51</v>
      </c>
      <c r="F13" s="130" t="s">
        <v>28</v>
      </c>
      <c r="G13" s="132">
        <v>4</v>
      </c>
      <c r="H13" s="130" t="s">
        <v>20</v>
      </c>
      <c r="I13" s="30">
        <v>5</v>
      </c>
      <c r="J13" s="30">
        <v>5</v>
      </c>
      <c r="K13" s="30">
        <v>5</v>
      </c>
      <c r="L13" s="30">
        <v>5</v>
      </c>
      <c r="M13" s="134">
        <f>IFERROR((K13-K14)/K14,"ND")</f>
        <v>0.25</v>
      </c>
      <c r="N13" s="101">
        <f>IFERROR(((I13+J13+K13)-(I14+J14+K14))/(I14+J14+K14),"ND")</f>
        <v>0.25</v>
      </c>
      <c r="O13" s="103" t="s">
        <v>248</v>
      </c>
      <c r="P13" s="103"/>
      <c r="Q13" s="104"/>
    </row>
    <row r="14" spans="3:20" ht="81" customHeight="1" x14ac:dyDescent="0.25">
      <c r="C14" s="125"/>
      <c r="D14" s="127"/>
      <c r="E14" s="129"/>
      <c r="F14" s="131"/>
      <c r="G14" s="133"/>
      <c r="H14" s="131"/>
      <c r="I14" s="31">
        <v>4</v>
      </c>
      <c r="J14" s="31">
        <v>4</v>
      </c>
      <c r="K14" s="31">
        <v>4</v>
      </c>
      <c r="L14" s="31">
        <v>4</v>
      </c>
      <c r="M14" s="135"/>
      <c r="N14" s="102"/>
      <c r="O14" s="105"/>
      <c r="P14" s="105"/>
      <c r="Q14" s="106"/>
    </row>
    <row r="15" spans="3:20" ht="68.25" customHeight="1" x14ac:dyDescent="0.25">
      <c r="C15" s="107" t="s">
        <v>29</v>
      </c>
      <c r="D15" s="108" t="s">
        <v>30</v>
      </c>
      <c r="E15" s="109" t="s">
        <v>19</v>
      </c>
      <c r="F15" s="109" t="s">
        <v>21</v>
      </c>
      <c r="G15" s="109">
        <v>168114</v>
      </c>
      <c r="H15" s="109" t="s">
        <v>22</v>
      </c>
      <c r="I15" s="14">
        <v>47459</v>
      </c>
      <c r="J15" s="14">
        <v>43492</v>
      </c>
      <c r="K15" s="14">
        <v>52670</v>
      </c>
      <c r="L15" s="14">
        <v>42308</v>
      </c>
      <c r="M15" s="56">
        <f>IFERROR(L15/L16,"ND")</f>
        <v>1.1276419947226739</v>
      </c>
      <c r="N15" s="110">
        <f>IFERROR(((I15+J15+K15+L15)/G15),"ND")</f>
        <v>1.1059697586161772</v>
      </c>
      <c r="O15" s="66" t="s">
        <v>250</v>
      </c>
      <c r="P15" s="66"/>
      <c r="Q15" s="66"/>
    </row>
    <row r="16" spans="3:20" ht="68.25" customHeight="1" x14ac:dyDescent="0.25">
      <c r="C16" s="107"/>
      <c r="D16" s="108"/>
      <c r="E16" s="109"/>
      <c r="F16" s="109"/>
      <c r="G16" s="109"/>
      <c r="H16" s="109"/>
      <c r="I16" s="14">
        <v>40248</v>
      </c>
      <c r="J16" s="15">
        <v>36864</v>
      </c>
      <c r="K16" s="14">
        <v>53483</v>
      </c>
      <c r="L16" s="14">
        <v>37519</v>
      </c>
      <c r="M16" s="48"/>
      <c r="N16" s="111"/>
      <c r="O16" s="66"/>
      <c r="P16" s="66"/>
      <c r="Q16" s="66"/>
      <c r="T16" s="12"/>
    </row>
    <row r="17" spans="3:17" ht="60" customHeight="1" x14ac:dyDescent="0.25">
      <c r="C17" s="112" t="s">
        <v>245</v>
      </c>
      <c r="D17" s="86" t="s">
        <v>52</v>
      </c>
      <c r="E17" s="65" t="s">
        <v>19</v>
      </c>
      <c r="F17" s="65" t="s">
        <v>21</v>
      </c>
      <c r="G17" s="65">
        <v>48</v>
      </c>
      <c r="H17" s="65" t="s">
        <v>22</v>
      </c>
      <c r="I17" s="25">
        <v>11</v>
      </c>
      <c r="J17" s="25">
        <v>13</v>
      </c>
      <c r="K17" s="25">
        <v>13</v>
      </c>
      <c r="L17" s="33">
        <v>13</v>
      </c>
      <c r="M17" s="56">
        <f>IFERROR(L17/L18,"ND")</f>
        <v>1.0833333333333333</v>
      </c>
      <c r="N17" s="50">
        <f>IFERROR(((I17+J17+K17+L17)/G17),"ND")</f>
        <v>1.0416666666666667</v>
      </c>
      <c r="O17" s="70" t="s">
        <v>251</v>
      </c>
      <c r="P17" s="70"/>
      <c r="Q17" s="70"/>
    </row>
    <row r="18" spans="3:17" ht="53.25" customHeight="1" x14ac:dyDescent="0.25">
      <c r="C18" s="112"/>
      <c r="D18" s="86"/>
      <c r="E18" s="65"/>
      <c r="F18" s="65"/>
      <c r="G18" s="65"/>
      <c r="H18" s="65"/>
      <c r="I18" s="25">
        <v>12</v>
      </c>
      <c r="J18" s="25">
        <v>12</v>
      </c>
      <c r="K18" s="25">
        <v>12</v>
      </c>
      <c r="L18" s="25">
        <v>12</v>
      </c>
      <c r="M18" s="48"/>
      <c r="N18" s="50"/>
      <c r="O18" s="70"/>
      <c r="P18" s="70"/>
      <c r="Q18" s="70"/>
    </row>
    <row r="19" spans="3:17" ht="81.75" customHeight="1" x14ac:dyDescent="0.25">
      <c r="C19" s="100" t="s">
        <v>53</v>
      </c>
      <c r="D19" s="83" t="s">
        <v>54</v>
      </c>
      <c r="E19" s="45" t="s">
        <v>19</v>
      </c>
      <c r="F19" s="45" t="s">
        <v>21</v>
      </c>
      <c r="G19" s="45">
        <f>I20+J20+K20+L20</f>
        <v>836</v>
      </c>
      <c r="H19" s="45" t="s">
        <v>22</v>
      </c>
      <c r="I19" s="21">
        <v>208</v>
      </c>
      <c r="J19" s="21">
        <v>217</v>
      </c>
      <c r="K19" s="21">
        <v>218</v>
      </c>
      <c r="L19" s="21">
        <v>201</v>
      </c>
      <c r="M19" s="56">
        <f t="shared" ref="M19" si="0">IFERROR(L19/L20,"ND")</f>
        <v>1.0049999999999999</v>
      </c>
      <c r="N19" s="50">
        <f>IFERROR(((I19+J19+K19+L19)/G19),"ND")</f>
        <v>1.0095693779904307</v>
      </c>
      <c r="O19" s="59" t="s">
        <v>262</v>
      </c>
      <c r="P19" s="59"/>
      <c r="Q19" s="59"/>
    </row>
    <row r="20" spans="3:17" ht="52.5" customHeight="1" x14ac:dyDescent="0.25">
      <c r="C20" s="100"/>
      <c r="D20" s="83"/>
      <c r="E20" s="45"/>
      <c r="F20" s="45"/>
      <c r="G20" s="45"/>
      <c r="H20" s="45"/>
      <c r="I20" s="21">
        <v>206</v>
      </c>
      <c r="J20" s="21">
        <v>215</v>
      </c>
      <c r="K20" s="21">
        <v>215</v>
      </c>
      <c r="L20" s="21">
        <v>200</v>
      </c>
      <c r="M20" s="48"/>
      <c r="N20" s="50"/>
      <c r="O20" s="59"/>
      <c r="P20" s="59"/>
      <c r="Q20" s="59"/>
    </row>
    <row r="21" spans="3:17" ht="90" customHeight="1" x14ac:dyDescent="0.25">
      <c r="C21" s="100" t="s">
        <v>55</v>
      </c>
      <c r="D21" s="83" t="s">
        <v>56</v>
      </c>
      <c r="E21" s="45" t="s">
        <v>19</v>
      </c>
      <c r="F21" s="45" t="s">
        <v>21</v>
      </c>
      <c r="G21" s="45">
        <v>842</v>
      </c>
      <c r="H21" s="45" t="s">
        <v>22</v>
      </c>
      <c r="I21" s="21">
        <v>180</v>
      </c>
      <c r="J21" s="20">
        <v>190</v>
      </c>
      <c r="K21" s="21">
        <v>186</v>
      </c>
      <c r="L21" s="21">
        <v>195</v>
      </c>
      <c r="M21" s="56">
        <f t="shared" ref="M21" si="1">IFERROR(L21/L22,"ND")</f>
        <v>0.92417061611374407</v>
      </c>
      <c r="N21" s="50">
        <f>IFERROR(((I21+J21+K21+L21)/G21),"ND")</f>
        <v>0.89192399049881232</v>
      </c>
      <c r="O21" s="59" t="s">
        <v>252</v>
      </c>
      <c r="P21" s="59"/>
      <c r="Q21" s="59"/>
    </row>
    <row r="22" spans="3:17" ht="101.25" customHeight="1" x14ac:dyDescent="0.25">
      <c r="C22" s="100"/>
      <c r="D22" s="83"/>
      <c r="E22" s="45"/>
      <c r="F22" s="45"/>
      <c r="G22" s="45"/>
      <c r="H22" s="45"/>
      <c r="I22" s="21">
        <v>211</v>
      </c>
      <c r="J22" s="21">
        <v>210</v>
      </c>
      <c r="K22" s="21">
        <v>210</v>
      </c>
      <c r="L22" s="21">
        <v>211</v>
      </c>
      <c r="M22" s="48"/>
      <c r="N22" s="50"/>
      <c r="O22" s="59"/>
      <c r="P22" s="59"/>
      <c r="Q22" s="59"/>
    </row>
    <row r="23" spans="3:17" ht="69.75" customHeight="1" x14ac:dyDescent="0.25">
      <c r="C23" s="95" t="s">
        <v>57</v>
      </c>
      <c r="D23" s="75" t="s">
        <v>58</v>
      </c>
      <c r="E23" s="67" t="s">
        <v>19</v>
      </c>
      <c r="F23" s="67" t="s">
        <v>21</v>
      </c>
      <c r="G23" s="67">
        <v>192</v>
      </c>
      <c r="H23" s="67" t="s">
        <v>22</v>
      </c>
      <c r="I23" s="21">
        <v>47</v>
      </c>
      <c r="J23" s="21">
        <v>77</v>
      </c>
      <c r="K23" s="21">
        <v>44</v>
      </c>
      <c r="L23" s="21">
        <v>49</v>
      </c>
      <c r="M23" s="56">
        <f t="shared" ref="M23" si="2">IFERROR(L23/L24,"ND")</f>
        <v>1</v>
      </c>
      <c r="N23" s="68">
        <f>IFERROR(((I23+J23+K23+L23)/G23),"ND")</f>
        <v>1.1302083333333333</v>
      </c>
      <c r="O23" s="35" t="s">
        <v>263</v>
      </c>
      <c r="P23" s="36"/>
      <c r="Q23" s="37"/>
    </row>
    <row r="24" spans="3:17" ht="69.75" customHeight="1" x14ac:dyDescent="0.25">
      <c r="C24" s="96"/>
      <c r="D24" s="76"/>
      <c r="E24" s="58"/>
      <c r="F24" s="58"/>
      <c r="G24" s="58"/>
      <c r="H24" s="58"/>
      <c r="I24" s="21">
        <v>48</v>
      </c>
      <c r="J24" s="21">
        <v>55</v>
      </c>
      <c r="K24" s="21">
        <v>40</v>
      </c>
      <c r="L24" s="21">
        <v>49</v>
      </c>
      <c r="M24" s="48"/>
      <c r="N24" s="69"/>
      <c r="O24" s="38"/>
      <c r="P24" s="39"/>
      <c r="Q24" s="40"/>
    </row>
    <row r="25" spans="3:17" ht="97.5" customHeight="1" x14ac:dyDescent="0.25">
      <c r="C25" s="100" t="s">
        <v>59</v>
      </c>
      <c r="D25" s="83" t="s">
        <v>60</v>
      </c>
      <c r="E25" s="45" t="s">
        <v>19</v>
      </c>
      <c r="F25" s="45" t="s">
        <v>21</v>
      </c>
      <c r="G25" s="58">
        <v>321</v>
      </c>
      <c r="H25" s="58" t="s">
        <v>22</v>
      </c>
      <c r="I25" s="21">
        <v>84</v>
      </c>
      <c r="J25" s="21">
        <v>69</v>
      </c>
      <c r="K25" s="21">
        <v>84</v>
      </c>
      <c r="L25" s="21">
        <v>84</v>
      </c>
      <c r="M25" s="56">
        <f t="shared" ref="M25" si="3">IFERROR(L25/L26,"ND")</f>
        <v>1</v>
      </c>
      <c r="N25" s="50">
        <f>IFERROR(((I25+J25+K25+L25)/G25),"ND")</f>
        <v>1</v>
      </c>
      <c r="O25" s="59" t="s">
        <v>264</v>
      </c>
      <c r="P25" s="59"/>
      <c r="Q25" s="59"/>
    </row>
    <row r="26" spans="3:17" ht="97.5" customHeight="1" x14ac:dyDescent="0.25">
      <c r="C26" s="100"/>
      <c r="D26" s="83"/>
      <c r="E26" s="45"/>
      <c r="F26" s="45"/>
      <c r="G26" s="58"/>
      <c r="H26" s="58"/>
      <c r="I26" s="21">
        <v>84</v>
      </c>
      <c r="J26" s="21">
        <v>69</v>
      </c>
      <c r="K26" s="21">
        <v>84</v>
      </c>
      <c r="L26" s="21">
        <v>84</v>
      </c>
      <c r="M26" s="48"/>
      <c r="N26" s="50"/>
      <c r="O26" s="59"/>
      <c r="P26" s="59"/>
      <c r="Q26" s="59"/>
    </row>
    <row r="27" spans="3:17" ht="82.5" customHeight="1" x14ac:dyDescent="0.25">
      <c r="C27" s="100" t="s">
        <v>61</v>
      </c>
      <c r="D27" s="83" t="s">
        <v>62</v>
      </c>
      <c r="E27" s="45" t="s">
        <v>19</v>
      </c>
      <c r="F27" s="45" t="s">
        <v>21</v>
      </c>
      <c r="G27" s="45">
        <v>120</v>
      </c>
      <c r="H27" s="45" t="s">
        <v>22</v>
      </c>
      <c r="I27" s="21">
        <v>30</v>
      </c>
      <c r="J27" s="21">
        <v>30</v>
      </c>
      <c r="K27" s="21">
        <v>30</v>
      </c>
      <c r="L27" s="21">
        <v>30</v>
      </c>
      <c r="M27" s="56">
        <f t="shared" ref="M27" si="4">IFERROR(L27/L28,"ND")</f>
        <v>1</v>
      </c>
      <c r="N27" s="50">
        <f>IFERROR(((I27+J27+K27+L27)/G27),"ND")</f>
        <v>1</v>
      </c>
      <c r="O27" s="59" t="s">
        <v>265</v>
      </c>
      <c r="P27" s="59"/>
      <c r="Q27" s="59"/>
    </row>
    <row r="28" spans="3:17" ht="82.5" customHeight="1" x14ac:dyDescent="0.25">
      <c r="C28" s="100"/>
      <c r="D28" s="83"/>
      <c r="E28" s="45"/>
      <c r="F28" s="45"/>
      <c r="G28" s="45"/>
      <c r="H28" s="45"/>
      <c r="I28" s="21">
        <v>30</v>
      </c>
      <c r="J28" s="21">
        <v>30</v>
      </c>
      <c r="K28" s="21">
        <v>30</v>
      </c>
      <c r="L28" s="21">
        <v>30</v>
      </c>
      <c r="M28" s="48"/>
      <c r="N28" s="50"/>
      <c r="O28" s="59"/>
      <c r="P28" s="59"/>
      <c r="Q28" s="59"/>
    </row>
    <row r="29" spans="3:17" ht="82.5" customHeight="1" x14ac:dyDescent="0.25">
      <c r="C29" s="100" t="s">
        <v>63</v>
      </c>
      <c r="D29" s="83" t="s">
        <v>64</v>
      </c>
      <c r="E29" s="45" t="s">
        <v>19</v>
      </c>
      <c r="F29" s="45" t="s">
        <v>21</v>
      </c>
      <c r="G29" s="45">
        <v>660</v>
      </c>
      <c r="H29" s="45" t="s">
        <v>22</v>
      </c>
      <c r="I29" s="21">
        <v>127</v>
      </c>
      <c r="J29" s="21">
        <v>168</v>
      </c>
      <c r="K29" s="21">
        <v>169</v>
      </c>
      <c r="L29" s="21">
        <v>266</v>
      </c>
      <c r="M29" s="56">
        <f t="shared" ref="M29" si="5">IFERROR(L29/L30,"ND")</f>
        <v>0.98518518518518516</v>
      </c>
      <c r="N29" s="50">
        <f>IFERROR(((I29+J29+K29+L29)/G29),"ND")</f>
        <v>1.106060606060606</v>
      </c>
      <c r="O29" s="59" t="s">
        <v>266</v>
      </c>
      <c r="P29" s="59"/>
      <c r="Q29" s="59"/>
    </row>
    <row r="30" spans="3:17" ht="39.75" customHeight="1" x14ac:dyDescent="0.25">
      <c r="C30" s="100"/>
      <c r="D30" s="83"/>
      <c r="E30" s="45"/>
      <c r="F30" s="45"/>
      <c r="G30" s="45"/>
      <c r="H30" s="45"/>
      <c r="I30" s="21">
        <v>100</v>
      </c>
      <c r="J30" s="21">
        <v>170</v>
      </c>
      <c r="K30" s="21">
        <v>120</v>
      </c>
      <c r="L30" s="21">
        <v>270</v>
      </c>
      <c r="M30" s="48"/>
      <c r="N30" s="50"/>
      <c r="O30" s="59"/>
      <c r="P30" s="59"/>
      <c r="Q30" s="59"/>
    </row>
    <row r="31" spans="3:17" ht="75.75" customHeight="1" x14ac:dyDescent="0.25">
      <c r="C31" s="95" t="s">
        <v>65</v>
      </c>
      <c r="D31" s="75" t="s">
        <v>66</v>
      </c>
      <c r="E31" s="45" t="s">
        <v>19</v>
      </c>
      <c r="F31" s="45" t="s">
        <v>21</v>
      </c>
      <c r="G31" s="67">
        <v>420</v>
      </c>
      <c r="H31" s="45" t="s">
        <v>22</v>
      </c>
      <c r="I31" s="21">
        <v>113</v>
      </c>
      <c r="J31" s="21">
        <v>108</v>
      </c>
      <c r="K31" s="21">
        <v>143</v>
      </c>
      <c r="L31" s="21">
        <v>116</v>
      </c>
      <c r="M31" s="56">
        <f t="shared" ref="M31" si="6">IFERROR(L31/L32,"ND")</f>
        <v>1.288888888888889</v>
      </c>
      <c r="N31" s="50">
        <f>IFERROR(((I31+J31+K31+L31)/G31),"ND")</f>
        <v>1.1428571428571428</v>
      </c>
      <c r="O31" s="35" t="s">
        <v>267</v>
      </c>
      <c r="P31" s="36"/>
      <c r="Q31" s="37"/>
    </row>
    <row r="32" spans="3:17" ht="113.25" customHeight="1" x14ac:dyDescent="0.25">
      <c r="C32" s="96"/>
      <c r="D32" s="76"/>
      <c r="E32" s="45"/>
      <c r="F32" s="45"/>
      <c r="G32" s="58"/>
      <c r="H32" s="45"/>
      <c r="I32" s="21">
        <v>120</v>
      </c>
      <c r="J32" s="21">
        <v>90</v>
      </c>
      <c r="K32" s="21">
        <v>120</v>
      </c>
      <c r="L32" s="21">
        <v>90</v>
      </c>
      <c r="M32" s="48"/>
      <c r="N32" s="50"/>
      <c r="O32" s="38"/>
      <c r="P32" s="39"/>
      <c r="Q32" s="40"/>
    </row>
    <row r="33" spans="3:17" ht="89.25" customHeight="1" x14ac:dyDescent="0.25">
      <c r="C33" s="95" t="s">
        <v>67</v>
      </c>
      <c r="D33" s="75" t="s">
        <v>68</v>
      </c>
      <c r="E33" s="45" t="s">
        <v>19</v>
      </c>
      <c r="F33" s="45" t="s">
        <v>21</v>
      </c>
      <c r="G33" s="67">
        <v>61</v>
      </c>
      <c r="H33" s="45" t="s">
        <v>22</v>
      </c>
      <c r="I33" s="21">
        <v>21</v>
      </c>
      <c r="J33" s="21">
        <v>16</v>
      </c>
      <c r="K33" s="21">
        <v>14</v>
      </c>
      <c r="L33" s="21">
        <v>16</v>
      </c>
      <c r="M33" s="56">
        <f t="shared" ref="M33" si="7">IFERROR(L33/L34,"ND")</f>
        <v>0.94117647058823528</v>
      </c>
      <c r="N33" s="50">
        <f t="shared" ref="N33" si="8">IFERROR(((I33+J33+K33+L33)/G33),"ND")</f>
        <v>1.098360655737705</v>
      </c>
      <c r="O33" s="35" t="s">
        <v>268</v>
      </c>
      <c r="P33" s="36"/>
      <c r="Q33" s="37"/>
    </row>
    <row r="34" spans="3:17" ht="89.25" customHeight="1" x14ac:dyDescent="0.25">
      <c r="C34" s="96"/>
      <c r="D34" s="76"/>
      <c r="E34" s="45"/>
      <c r="F34" s="45"/>
      <c r="G34" s="58"/>
      <c r="H34" s="45"/>
      <c r="I34" s="23">
        <v>16</v>
      </c>
      <c r="J34" s="23">
        <v>16</v>
      </c>
      <c r="K34" s="23">
        <v>12</v>
      </c>
      <c r="L34" s="21">
        <v>17</v>
      </c>
      <c r="M34" s="48"/>
      <c r="N34" s="50"/>
      <c r="O34" s="38"/>
      <c r="P34" s="39"/>
      <c r="Q34" s="40"/>
    </row>
    <row r="35" spans="3:17" ht="96" customHeight="1" x14ac:dyDescent="0.25">
      <c r="C35" s="95" t="s">
        <v>69</v>
      </c>
      <c r="D35" s="75" t="s">
        <v>70</v>
      </c>
      <c r="E35" s="45" t="s">
        <v>19</v>
      </c>
      <c r="F35" s="45" t="s">
        <v>21</v>
      </c>
      <c r="G35" s="67">
        <v>77</v>
      </c>
      <c r="H35" s="45" t="s">
        <v>22</v>
      </c>
      <c r="I35" s="21">
        <v>20</v>
      </c>
      <c r="J35" s="21">
        <v>26</v>
      </c>
      <c r="K35" s="21">
        <v>30</v>
      </c>
      <c r="L35" s="21">
        <v>39</v>
      </c>
      <c r="M35" s="56">
        <f t="shared" ref="M35" si="9">IFERROR(L35/L36,"ND")</f>
        <v>1.8571428571428572</v>
      </c>
      <c r="N35" s="50">
        <f t="shared" ref="N35" si="10">IFERROR(((I35+J35+K35+L35)/G35),"ND")</f>
        <v>1.4935064935064934</v>
      </c>
      <c r="O35" s="35" t="s">
        <v>269</v>
      </c>
      <c r="P35" s="36"/>
      <c r="Q35" s="37"/>
    </row>
    <row r="36" spans="3:17" ht="123.75" customHeight="1" x14ac:dyDescent="0.25">
      <c r="C36" s="96"/>
      <c r="D36" s="76"/>
      <c r="E36" s="45"/>
      <c r="F36" s="45"/>
      <c r="G36" s="58"/>
      <c r="H36" s="45"/>
      <c r="I36" s="23">
        <v>20</v>
      </c>
      <c r="J36" s="23">
        <v>20</v>
      </c>
      <c r="K36" s="23">
        <v>16</v>
      </c>
      <c r="L36" s="21">
        <v>21</v>
      </c>
      <c r="M36" s="48"/>
      <c r="N36" s="50"/>
      <c r="O36" s="38"/>
      <c r="P36" s="39"/>
      <c r="Q36" s="40"/>
    </row>
    <row r="37" spans="3:17" ht="60.75" customHeight="1" x14ac:dyDescent="0.25">
      <c r="C37" s="97" t="s">
        <v>71</v>
      </c>
      <c r="D37" s="99" t="s">
        <v>72</v>
      </c>
      <c r="E37" s="65" t="s">
        <v>19</v>
      </c>
      <c r="F37" s="65" t="s">
        <v>21</v>
      </c>
      <c r="G37" s="71">
        <v>17199</v>
      </c>
      <c r="H37" s="65" t="s">
        <v>22</v>
      </c>
      <c r="I37" s="26">
        <v>4700</v>
      </c>
      <c r="J37" s="26">
        <v>3912</v>
      </c>
      <c r="K37" s="25">
        <v>4893</v>
      </c>
      <c r="L37" s="25">
        <v>4257</v>
      </c>
      <c r="M37" s="56">
        <f t="shared" ref="M37" si="11">IFERROR(L37/L38,"ND")</f>
        <v>1.1173228346456694</v>
      </c>
      <c r="N37" s="50">
        <f>IFERROR(((I37+J37+K37+L37)/G37),"ND")</f>
        <v>1.03273446130589</v>
      </c>
      <c r="O37" s="70" t="s">
        <v>270</v>
      </c>
      <c r="P37" s="70"/>
      <c r="Q37" s="70"/>
    </row>
    <row r="38" spans="3:17" ht="69.75" customHeight="1" x14ac:dyDescent="0.25">
      <c r="C38" s="98"/>
      <c r="D38" s="99"/>
      <c r="E38" s="65"/>
      <c r="F38" s="65"/>
      <c r="G38" s="65"/>
      <c r="H38" s="65"/>
      <c r="I38" s="25">
        <v>3605</v>
      </c>
      <c r="J38" s="25">
        <v>4948</v>
      </c>
      <c r="K38" s="25">
        <v>4836</v>
      </c>
      <c r="L38" s="25">
        <v>3810</v>
      </c>
      <c r="M38" s="48"/>
      <c r="N38" s="50"/>
      <c r="O38" s="70"/>
      <c r="P38" s="70"/>
      <c r="Q38" s="70"/>
    </row>
    <row r="39" spans="3:17" ht="69" customHeight="1" x14ac:dyDescent="0.25">
      <c r="C39" s="41" t="s">
        <v>73</v>
      </c>
      <c r="D39" s="43" t="s">
        <v>74</v>
      </c>
      <c r="E39" s="45" t="s">
        <v>19</v>
      </c>
      <c r="F39" s="90" t="s">
        <v>21</v>
      </c>
      <c r="G39" s="91">
        <v>2700</v>
      </c>
      <c r="H39" s="92" t="s">
        <v>22</v>
      </c>
      <c r="I39" s="21">
        <v>616</v>
      </c>
      <c r="J39" s="21">
        <v>420</v>
      </c>
      <c r="K39" s="21">
        <v>1003</v>
      </c>
      <c r="L39" s="21">
        <v>676</v>
      </c>
      <c r="M39" s="56">
        <f t="shared" ref="M39" si="12">IFERROR(L39/L40,"ND")</f>
        <v>1.1859649122807017</v>
      </c>
      <c r="N39" s="50">
        <f>IFERROR(((I39+J39+K39+L39)/G39),"ND")</f>
        <v>1.0055555555555555</v>
      </c>
      <c r="O39" s="59" t="s">
        <v>271</v>
      </c>
      <c r="P39" s="59"/>
      <c r="Q39" s="59"/>
    </row>
    <row r="40" spans="3:17" ht="69" customHeight="1" x14ac:dyDescent="0.25">
      <c r="C40" s="54"/>
      <c r="D40" s="55"/>
      <c r="E40" s="45"/>
      <c r="F40" s="90"/>
      <c r="G40" s="91"/>
      <c r="H40" s="92"/>
      <c r="I40" s="21">
        <v>580</v>
      </c>
      <c r="J40" s="21">
        <v>710</v>
      </c>
      <c r="K40" s="21">
        <v>840</v>
      </c>
      <c r="L40" s="21">
        <v>570</v>
      </c>
      <c r="M40" s="48"/>
      <c r="N40" s="50"/>
      <c r="O40" s="59"/>
      <c r="P40" s="59"/>
      <c r="Q40" s="59"/>
    </row>
    <row r="41" spans="3:17" ht="71.25" customHeight="1" x14ac:dyDescent="0.25">
      <c r="C41" s="41" t="s">
        <v>75</v>
      </c>
      <c r="D41" s="43" t="s">
        <v>76</v>
      </c>
      <c r="E41" s="45" t="s">
        <v>19</v>
      </c>
      <c r="F41" s="90" t="s">
        <v>21</v>
      </c>
      <c r="G41" s="93">
        <v>1199</v>
      </c>
      <c r="H41" s="94" t="s">
        <v>22</v>
      </c>
      <c r="I41" s="21">
        <v>389</v>
      </c>
      <c r="J41" s="21">
        <v>138</v>
      </c>
      <c r="K41" s="21">
        <v>113</v>
      </c>
      <c r="L41" s="21">
        <v>121</v>
      </c>
      <c r="M41" s="56">
        <f t="shared" ref="M41" si="13">IFERROR(L41/L42,"ND")</f>
        <v>0.44814814814814813</v>
      </c>
      <c r="N41" s="50">
        <f>IFERROR(((I41+J41+K41+L41)/G41),"ND")</f>
        <v>0.63469557964970813</v>
      </c>
      <c r="O41" s="59" t="s">
        <v>272</v>
      </c>
      <c r="P41" s="59"/>
      <c r="Q41" s="59"/>
    </row>
    <row r="42" spans="3:17" ht="81" customHeight="1" x14ac:dyDescent="0.25">
      <c r="C42" s="54"/>
      <c r="D42" s="55"/>
      <c r="E42" s="45"/>
      <c r="F42" s="90"/>
      <c r="G42" s="93"/>
      <c r="H42" s="94"/>
      <c r="I42" s="21">
        <v>295</v>
      </c>
      <c r="J42" s="21">
        <v>274</v>
      </c>
      <c r="K42" s="21">
        <v>360</v>
      </c>
      <c r="L42" s="21">
        <v>270</v>
      </c>
      <c r="M42" s="48"/>
      <c r="N42" s="50"/>
      <c r="O42" s="59"/>
      <c r="P42" s="59"/>
      <c r="Q42" s="59"/>
    </row>
    <row r="43" spans="3:17" ht="69" customHeight="1" x14ac:dyDescent="0.25">
      <c r="C43" s="41" t="s">
        <v>32</v>
      </c>
      <c r="D43" s="43" t="s">
        <v>31</v>
      </c>
      <c r="E43" s="45" t="s">
        <v>19</v>
      </c>
      <c r="F43" s="90" t="s">
        <v>21</v>
      </c>
      <c r="G43" s="91">
        <v>13300</v>
      </c>
      <c r="H43" s="92" t="s">
        <v>22</v>
      </c>
      <c r="I43" s="22">
        <v>3695</v>
      </c>
      <c r="J43" s="22">
        <v>3354</v>
      </c>
      <c r="K43" s="21">
        <v>3778</v>
      </c>
      <c r="L43" s="21">
        <v>3460</v>
      </c>
      <c r="M43" s="56">
        <f t="shared" ref="M43" si="14">IFERROR(L43/L44,"ND")</f>
        <v>1.164983164983165</v>
      </c>
      <c r="N43" s="50">
        <f>IFERROR(((I43+J43+K43+L43)/G43),"ND")</f>
        <v>1.0742105263157895</v>
      </c>
      <c r="O43" s="59" t="s">
        <v>273</v>
      </c>
      <c r="P43" s="59"/>
      <c r="Q43" s="59"/>
    </row>
    <row r="44" spans="3:17" ht="81" customHeight="1" x14ac:dyDescent="0.25">
      <c r="C44" s="54"/>
      <c r="D44" s="55"/>
      <c r="E44" s="45"/>
      <c r="F44" s="90"/>
      <c r="G44" s="91"/>
      <c r="H44" s="92"/>
      <c r="I44" s="22">
        <v>2730</v>
      </c>
      <c r="J44" s="22">
        <v>3964</v>
      </c>
      <c r="K44" s="22">
        <v>3636</v>
      </c>
      <c r="L44" s="22">
        <v>2970</v>
      </c>
      <c r="M44" s="48"/>
      <c r="N44" s="50"/>
      <c r="O44" s="59"/>
      <c r="P44" s="59"/>
      <c r="Q44" s="59"/>
    </row>
    <row r="45" spans="3:17" ht="69.75" customHeight="1" x14ac:dyDescent="0.25">
      <c r="C45" s="84" t="s">
        <v>77</v>
      </c>
      <c r="D45" s="79" t="s">
        <v>78</v>
      </c>
      <c r="E45" s="65" t="s">
        <v>19</v>
      </c>
      <c r="F45" s="65" t="s">
        <v>21</v>
      </c>
      <c r="G45" s="71">
        <v>11074</v>
      </c>
      <c r="H45" s="65" t="s">
        <v>22</v>
      </c>
      <c r="I45" s="26">
        <v>3284</v>
      </c>
      <c r="J45" s="26">
        <v>3288</v>
      </c>
      <c r="K45" s="25">
        <v>2347</v>
      </c>
      <c r="L45" s="25">
        <v>1970</v>
      </c>
      <c r="M45" s="56">
        <f t="shared" ref="M45" si="15">IFERROR(L45/L46,"ND")</f>
        <v>0.71170520231213874</v>
      </c>
      <c r="N45" s="50">
        <f>IFERROR(((I45+J45+K45+L45)/G45),"ND")</f>
        <v>0.98329420263680689</v>
      </c>
      <c r="O45" s="70" t="s">
        <v>274</v>
      </c>
      <c r="P45" s="70"/>
      <c r="Q45" s="70"/>
    </row>
    <row r="46" spans="3:17" ht="87" customHeight="1" x14ac:dyDescent="0.25">
      <c r="C46" s="85"/>
      <c r="D46" s="80"/>
      <c r="E46" s="65"/>
      <c r="F46" s="65"/>
      <c r="G46" s="65"/>
      <c r="H46" s="65"/>
      <c r="I46" s="16">
        <v>2769</v>
      </c>
      <c r="J46" s="16">
        <v>2769</v>
      </c>
      <c r="K46" s="16">
        <v>2768</v>
      </c>
      <c r="L46" s="16">
        <v>2768</v>
      </c>
      <c r="M46" s="48"/>
      <c r="N46" s="50"/>
      <c r="O46" s="70"/>
      <c r="P46" s="70"/>
      <c r="Q46" s="70"/>
    </row>
    <row r="47" spans="3:17" ht="54.75" customHeight="1" x14ac:dyDescent="0.25">
      <c r="C47" s="87" t="s">
        <v>79</v>
      </c>
      <c r="D47" s="83" t="s">
        <v>80</v>
      </c>
      <c r="E47" s="45" t="s">
        <v>19</v>
      </c>
      <c r="F47" s="45" t="s">
        <v>21</v>
      </c>
      <c r="G47" s="45">
        <f>I48+J48+K48+L48</f>
        <v>100</v>
      </c>
      <c r="H47" s="45" t="s">
        <v>22</v>
      </c>
      <c r="I47" s="21">
        <v>25</v>
      </c>
      <c r="J47" s="21">
        <v>25</v>
      </c>
      <c r="K47" s="21">
        <v>25</v>
      </c>
      <c r="L47" s="21">
        <v>25</v>
      </c>
      <c r="M47" s="56">
        <f t="shared" ref="M47" si="16">IFERROR(L47/L48,"ND")</f>
        <v>1</v>
      </c>
      <c r="N47" s="50">
        <f>IFERROR(((I47+J47+K47+L47)/G47),"ND")</f>
        <v>1</v>
      </c>
      <c r="O47" s="59" t="s">
        <v>275</v>
      </c>
      <c r="P47" s="59"/>
      <c r="Q47" s="59"/>
    </row>
    <row r="48" spans="3:17" ht="74.25" customHeight="1" x14ac:dyDescent="0.25">
      <c r="C48" s="87"/>
      <c r="D48" s="83"/>
      <c r="E48" s="45"/>
      <c r="F48" s="45"/>
      <c r="G48" s="45"/>
      <c r="H48" s="45"/>
      <c r="I48" s="21">
        <v>25</v>
      </c>
      <c r="J48" s="21">
        <v>25</v>
      </c>
      <c r="K48" s="21">
        <v>25</v>
      </c>
      <c r="L48" s="21">
        <v>25</v>
      </c>
      <c r="M48" s="48"/>
      <c r="N48" s="50"/>
      <c r="O48" s="59"/>
      <c r="P48" s="59"/>
      <c r="Q48" s="59"/>
    </row>
    <row r="49" spans="3:17" ht="63.75" customHeight="1" x14ac:dyDescent="0.25">
      <c r="C49" s="87" t="s">
        <v>81</v>
      </c>
      <c r="D49" s="83" t="s">
        <v>82</v>
      </c>
      <c r="E49" s="45" t="s">
        <v>19</v>
      </c>
      <c r="F49" s="45" t="s">
        <v>21</v>
      </c>
      <c r="G49" s="57">
        <v>1013</v>
      </c>
      <c r="H49" s="45" t="s">
        <v>22</v>
      </c>
      <c r="I49" s="21">
        <v>304</v>
      </c>
      <c r="J49" s="21">
        <v>438</v>
      </c>
      <c r="K49" s="21">
        <v>329</v>
      </c>
      <c r="L49" s="21">
        <v>667</v>
      </c>
      <c r="M49" s="56">
        <f t="shared" ref="M49" si="17">IFERROR(L49/L50,"ND")</f>
        <v>2.7448559670781894</v>
      </c>
      <c r="N49" s="50">
        <f>IFERROR(((I49+J49+K49+L49)/G49),"ND")</f>
        <v>1.7156959526159921</v>
      </c>
      <c r="O49" s="59" t="s">
        <v>276</v>
      </c>
      <c r="P49" s="59"/>
      <c r="Q49" s="59"/>
    </row>
    <row r="50" spans="3:17" ht="87.75" customHeight="1" x14ac:dyDescent="0.25">
      <c r="C50" s="87"/>
      <c r="D50" s="83"/>
      <c r="E50" s="45"/>
      <c r="F50" s="45"/>
      <c r="G50" s="45"/>
      <c r="H50" s="45"/>
      <c r="I50" s="21">
        <v>270</v>
      </c>
      <c r="J50" s="21">
        <v>250</v>
      </c>
      <c r="K50" s="21">
        <v>250</v>
      </c>
      <c r="L50" s="21">
        <v>243</v>
      </c>
      <c r="M50" s="48"/>
      <c r="N50" s="50"/>
      <c r="O50" s="59"/>
      <c r="P50" s="59"/>
      <c r="Q50" s="59"/>
    </row>
    <row r="51" spans="3:17" ht="104.25" customHeight="1" x14ac:dyDescent="0.25">
      <c r="C51" s="87" t="s">
        <v>83</v>
      </c>
      <c r="D51" s="83" t="s">
        <v>84</v>
      </c>
      <c r="E51" s="45" t="s">
        <v>19</v>
      </c>
      <c r="F51" s="45" t="s">
        <v>21</v>
      </c>
      <c r="G51" s="45">
        <f>I52+J52+K52+L52</f>
        <v>1975</v>
      </c>
      <c r="H51" s="45" t="s">
        <v>22</v>
      </c>
      <c r="I51" s="22">
        <v>1108</v>
      </c>
      <c r="J51" s="21">
        <v>824</v>
      </c>
      <c r="K51" s="21">
        <v>0</v>
      </c>
      <c r="L51" s="21">
        <v>0</v>
      </c>
      <c r="M51" s="56">
        <f t="shared" ref="M51" si="18">IFERROR(L51/L52,"ND")</f>
        <v>0</v>
      </c>
      <c r="N51" s="50">
        <f>IFERROR(((I51+J51+K51+L51)/G51),"ND")</f>
        <v>0.97822784810126584</v>
      </c>
      <c r="O51" s="59" t="s">
        <v>277</v>
      </c>
      <c r="P51" s="59"/>
      <c r="Q51" s="59"/>
    </row>
    <row r="52" spans="3:17" ht="116.25" customHeight="1" x14ac:dyDescent="0.25">
      <c r="C52" s="87"/>
      <c r="D52" s="83"/>
      <c r="E52" s="45"/>
      <c r="F52" s="45"/>
      <c r="G52" s="45"/>
      <c r="H52" s="45"/>
      <c r="I52" s="21">
        <v>493</v>
      </c>
      <c r="J52" s="21">
        <v>495</v>
      </c>
      <c r="K52" s="21">
        <v>493</v>
      </c>
      <c r="L52" s="21">
        <v>494</v>
      </c>
      <c r="M52" s="48"/>
      <c r="N52" s="50"/>
      <c r="O52" s="59"/>
      <c r="P52" s="59"/>
      <c r="Q52" s="59"/>
    </row>
    <row r="53" spans="3:17" ht="82.5" customHeight="1" x14ac:dyDescent="0.25">
      <c r="C53" s="87"/>
      <c r="D53" s="83" t="s">
        <v>85</v>
      </c>
      <c r="E53" s="45" t="s">
        <v>19</v>
      </c>
      <c r="F53" s="45" t="s">
        <v>21</v>
      </c>
      <c r="G53" s="45">
        <f>I54+J54+K54+L54</f>
        <v>60</v>
      </c>
      <c r="H53" s="45" t="s">
        <v>22</v>
      </c>
      <c r="I53" s="21">
        <v>14</v>
      </c>
      <c r="J53" s="21">
        <v>18</v>
      </c>
      <c r="K53" s="21">
        <v>0</v>
      </c>
      <c r="L53" s="21">
        <v>0</v>
      </c>
      <c r="M53" s="56">
        <f t="shared" ref="M53" si="19">IFERROR(L53/L54,"ND")</f>
        <v>0</v>
      </c>
      <c r="N53" s="50">
        <f>IFERROR(((I53+J53+K53+L53)/G53),"ND")</f>
        <v>0.53333333333333333</v>
      </c>
      <c r="O53" s="59" t="s">
        <v>278</v>
      </c>
      <c r="P53" s="59"/>
      <c r="Q53" s="59"/>
    </row>
    <row r="54" spans="3:17" ht="109.5" customHeight="1" x14ac:dyDescent="0.25">
      <c r="C54" s="87"/>
      <c r="D54" s="83"/>
      <c r="E54" s="45"/>
      <c r="F54" s="45"/>
      <c r="G54" s="45"/>
      <c r="H54" s="45"/>
      <c r="I54" s="21">
        <v>15</v>
      </c>
      <c r="J54" s="21">
        <v>15</v>
      </c>
      <c r="K54" s="21">
        <v>15</v>
      </c>
      <c r="L54" s="21">
        <v>15</v>
      </c>
      <c r="M54" s="48"/>
      <c r="N54" s="50"/>
      <c r="O54" s="59"/>
      <c r="P54" s="59"/>
      <c r="Q54" s="59"/>
    </row>
    <row r="55" spans="3:17" ht="53.25" customHeight="1" x14ac:dyDescent="0.25">
      <c r="C55" s="87" t="s">
        <v>86</v>
      </c>
      <c r="D55" s="83" t="s">
        <v>87</v>
      </c>
      <c r="E55" s="45" t="s">
        <v>19</v>
      </c>
      <c r="F55" s="45" t="s">
        <v>21</v>
      </c>
      <c r="G55" s="58">
        <f>I56+J56+K56+L56</f>
        <v>2</v>
      </c>
      <c r="H55" s="58" t="s">
        <v>22</v>
      </c>
      <c r="I55" s="21"/>
      <c r="J55" s="21">
        <v>1</v>
      </c>
      <c r="K55" s="21">
        <v>0</v>
      </c>
      <c r="L55" s="21">
        <v>1</v>
      </c>
      <c r="M55" s="56">
        <f t="shared" ref="M55" si="20">IFERROR(L55/L56,"ND")</f>
        <v>1</v>
      </c>
      <c r="N55" s="50">
        <f>IFERROR(((I55+J55+K55+L55)/G55),"ND")</f>
        <v>1</v>
      </c>
      <c r="O55" s="59" t="s">
        <v>279</v>
      </c>
      <c r="P55" s="59"/>
      <c r="Q55" s="59"/>
    </row>
    <row r="56" spans="3:17" ht="53.25" customHeight="1" x14ac:dyDescent="0.25">
      <c r="C56" s="87"/>
      <c r="D56" s="83"/>
      <c r="E56" s="45"/>
      <c r="F56" s="45"/>
      <c r="G56" s="58"/>
      <c r="H56" s="58"/>
      <c r="I56" s="21">
        <v>0</v>
      </c>
      <c r="J56" s="21">
        <v>1</v>
      </c>
      <c r="K56" s="21">
        <v>0</v>
      </c>
      <c r="L56" s="21">
        <v>1</v>
      </c>
      <c r="M56" s="48"/>
      <c r="N56" s="50"/>
      <c r="O56" s="59"/>
      <c r="P56" s="59"/>
      <c r="Q56" s="59"/>
    </row>
    <row r="57" spans="3:17" ht="67.5" customHeight="1" x14ac:dyDescent="0.25">
      <c r="C57" s="88" t="s">
        <v>88</v>
      </c>
      <c r="D57" s="83" t="s">
        <v>89</v>
      </c>
      <c r="E57" s="45" t="s">
        <v>19</v>
      </c>
      <c r="F57" s="45" t="s">
        <v>21</v>
      </c>
      <c r="G57" s="45">
        <f>I58+J58+K58+L58</f>
        <v>2200</v>
      </c>
      <c r="H57" s="45" t="s">
        <v>22</v>
      </c>
      <c r="I57" s="21">
        <v>500</v>
      </c>
      <c r="J57" s="21">
        <v>561</v>
      </c>
      <c r="K57" s="21">
        <v>519</v>
      </c>
      <c r="L57" s="21">
        <v>413</v>
      </c>
      <c r="M57" s="56">
        <f t="shared" ref="M57" si="21">IFERROR(L57/L58,"ND")</f>
        <v>0.75090909090909086</v>
      </c>
      <c r="N57" s="50">
        <f>IFERROR(((I57+J57+K57+L57)/G57),"ND")</f>
        <v>0.90590909090909089</v>
      </c>
      <c r="O57" s="59" t="s">
        <v>280</v>
      </c>
      <c r="P57" s="59"/>
      <c r="Q57" s="59"/>
    </row>
    <row r="58" spans="3:17" ht="96" customHeight="1" x14ac:dyDescent="0.25">
      <c r="C58" s="88"/>
      <c r="D58" s="83"/>
      <c r="E58" s="45"/>
      <c r="F58" s="45"/>
      <c r="G58" s="45"/>
      <c r="H58" s="45"/>
      <c r="I58" s="21">
        <v>550</v>
      </c>
      <c r="J58" s="21">
        <v>550</v>
      </c>
      <c r="K58" s="21">
        <v>550</v>
      </c>
      <c r="L58" s="21">
        <v>550</v>
      </c>
      <c r="M58" s="48"/>
      <c r="N58" s="50"/>
      <c r="O58" s="59"/>
      <c r="P58" s="59"/>
      <c r="Q58" s="59"/>
    </row>
    <row r="59" spans="3:17" ht="69.75" customHeight="1" x14ac:dyDescent="0.25">
      <c r="C59" s="88" t="s">
        <v>90</v>
      </c>
      <c r="D59" s="83" t="s">
        <v>91</v>
      </c>
      <c r="E59" s="45" t="s">
        <v>19</v>
      </c>
      <c r="F59" s="45" t="s">
        <v>21</v>
      </c>
      <c r="G59" s="45">
        <f>I60+J60+K60+L60</f>
        <v>228</v>
      </c>
      <c r="H59" s="45" t="s">
        <v>22</v>
      </c>
      <c r="I59" s="21">
        <v>51</v>
      </c>
      <c r="J59" s="21">
        <v>51</v>
      </c>
      <c r="K59" s="21">
        <v>51</v>
      </c>
      <c r="L59" s="21">
        <v>51</v>
      </c>
      <c r="M59" s="56">
        <f t="shared" ref="M59" si="22">IFERROR(L59/L60,"ND")</f>
        <v>0.89473684210526316</v>
      </c>
      <c r="N59" s="50">
        <f>IFERROR(((I59+J59+K59+L59)/G59),"ND")</f>
        <v>0.89473684210526316</v>
      </c>
      <c r="O59" s="59" t="s">
        <v>281</v>
      </c>
      <c r="P59" s="59"/>
      <c r="Q59" s="59"/>
    </row>
    <row r="60" spans="3:17" ht="80.25" customHeight="1" x14ac:dyDescent="0.25">
      <c r="C60" s="88"/>
      <c r="D60" s="83"/>
      <c r="E60" s="45"/>
      <c r="F60" s="45"/>
      <c r="G60" s="45"/>
      <c r="H60" s="45"/>
      <c r="I60" s="21">
        <v>57</v>
      </c>
      <c r="J60" s="21">
        <v>57</v>
      </c>
      <c r="K60" s="21">
        <v>57</v>
      </c>
      <c r="L60" s="21">
        <v>57</v>
      </c>
      <c r="M60" s="48"/>
      <c r="N60" s="50"/>
      <c r="O60" s="59"/>
      <c r="P60" s="59"/>
      <c r="Q60" s="59"/>
    </row>
    <row r="61" spans="3:17" ht="62.25" customHeight="1" x14ac:dyDescent="0.25">
      <c r="C61" s="88" t="s">
        <v>92</v>
      </c>
      <c r="D61" s="83" t="s">
        <v>93</v>
      </c>
      <c r="E61" s="45" t="s">
        <v>19</v>
      </c>
      <c r="F61" s="45" t="s">
        <v>21</v>
      </c>
      <c r="G61" s="45">
        <f>I62+J62+K62+L62</f>
        <v>568</v>
      </c>
      <c r="H61" s="45" t="s">
        <v>22</v>
      </c>
      <c r="I61" s="21">
        <v>181</v>
      </c>
      <c r="J61" s="21">
        <v>149</v>
      </c>
      <c r="K61" s="21">
        <v>135</v>
      </c>
      <c r="L61" s="21">
        <v>118</v>
      </c>
      <c r="M61" s="56">
        <f t="shared" ref="M61" si="23">IFERROR(L61/L62,"ND")</f>
        <v>0.84892086330935257</v>
      </c>
      <c r="N61" s="50">
        <f>IFERROR(((I61+J61+K61+L61)/G61),"ND")</f>
        <v>1.0264084507042253</v>
      </c>
      <c r="O61" s="59" t="s">
        <v>282</v>
      </c>
      <c r="P61" s="59"/>
      <c r="Q61" s="59"/>
    </row>
    <row r="62" spans="3:17" ht="62.25" customHeight="1" x14ac:dyDescent="0.25">
      <c r="C62" s="88"/>
      <c r="D62" s="83"/>
      <c r="E62" s="45"/>
      <c r="F62" s="45"/>
      <c r="G62" s="45"/>
      <c r="H62" s="45"/>
      <c r="I62" s="21">
        <v>143</v>
      </c>
      <c r="J62" s="21">
        <v>143</v>
      </c>
      <c r="K62" s="21">
        <v>143</v>
      </c>
      <c r="L62" s="21">
        <v>139</v>
      </c>
      <c r="M62" s="48"/>
      <c r="N62" s="50"/>
      <c r="O62" s="59"/>
      <c r="P62" s="59"/>
      <c r="Q62" s="59"/>
    </row>
    <row r="63" spans="3:17" ht="81.75" customHeight="1" x14ac:dyDescent="0.25">
      <c r="C63" s="88" t="s">
        <v>94</v>
      </c>
      <c r="D63" s="83" t="s">
        <v>95</v>
      </c>
      <c r="E63" s="45" t="s">
        <v>19</v>
      </c>
      <c r="F63" s="45" t="s">
        <v>21</v>
      </c>
      <c r="G63" s="45">
        <f>I64+J64+K64+L64</f>
        <v>960</v>
      </c>
      <c r="H63" s="45" t="s">
        <v>22</v>
      </c>
      <c r="I63" s="21">
        <v>261</v>
      </c>
      <c r="J63" s="21">
        <v>297</v>
      </c>
      <c r="K63" s="21">
        <v>316</v>
      </c>
      <c r="L63" s="21">
        <v>266</v>
      </c>
      <c r="M63" s="56">
        <f t="shared" ref="M63" si="24">IFERROR(L63/L64,"ND")</f>
        <v>1.1565217391304348</v>
      </c>
      <c r="N63" s="50">
        <f>IFERROR(((I63+J63+K63+L63)/G63),"ND")</f>
        <v>1.1875</v>
      </c>
      <c r="O63" s="59" t="s">
        <v>283</v>
      </c>
      <c r="P63" s="59"/>
      <c r="Q63" s="59"/>
    </row>
    <row r="64" spans="3:17" ht="81.75" customHeight="1" x14ac:dyDescent="0.25">
      <c r="C64" s="88"/>
      <c r="D64" s="83"/>
      <c r="E64" s="45"/>
      <c r="F64" s="45"/>
      <c r="G64" s="45"/>
      <c r="H64" s="45"/>
      <c r="I64" s="21">
        <v>230</v>
      </c>
      <c r="J64" s="21">
        <v>250</v>
      </c>
      <c r="K64" s="21">
        <v>250</v>
      </c>
      <c r="L64" s="21">
        <v>230</v>
      </c>
      <c r="M64" s="48"/>
      <c r="N64" s="50"/>
      <c r="O64" s="59"/>
      <c r="P64" s="59"/>
      <c r="Q64" s="59"/>
    </row>
    <row r="65" spans="3:17" ht="51" customHeight="1" x14ac:dyDescent="0.25">
      <c r="C65" s="89" t="s">
        <v>96</v>
      </c>
      <c r="D65" s="86" t="s">
        <v>97</v>
      </c>
      <c r="E65" s="65" t="s">
        <v>19</v>
      </c>
      <c r="F65" s="65" t="s">
        <v>21</v>
      </c>
      <c r="G65" s="65">
        <v>824</v>
      </c>
      <c r="H65" s="65" t="s">
        <v>22</v>
      </c>
      <c r="I65" s="25">
        <v>159</v>
      </c>
      <c r="J65" s="25">
        <v>173</v>
      </c>
      <c r="K65" s="25">
        <v>185</v>
      </c>
      <c r="L65" s="25">
        <v>193</v>
      </c>
      <c r="M65" s="56">
        <f t="shared" ref="M65" si="25">IFERROR(L65/L66,"ND")</f>
        <v>0.93689320388349517</v>
      </c>
      <c r="N65" s="50">
        <f>IFERROR(((I65+J65+K65+L65)/G65),"ND")</f>
        <v>0.86165048543689315</v>
      </c>
      <c r="O65" s="70" t="s">
        <v>284</v>
      </c>
      <c r="P65" s="70"/>
      <c r="Q65" s="70"/>
    </row>
    <row r="66" spans="3:17" ht="51" customHeight="1" x14ac:dyDescent="0.25">
      <c r="C66" s="89"/>
      <c r="D66" s="86"/>
      <c r="E66" s="65"/>
      <c r="F66" s="65"/>
      <c r="G66" s="65"/>
      <c r="H66" s="65"/>
      <c r="I66" s="25">
        <v>206</v>
      </c>
      <c r="J66" s="25">
        <v>206</v>
      </c>
      <c r="K66" s="25">
        <v>206</v>
      </c>
      <c r="L66" s="25">
        <v>206</v>
      </c>
      <c r="M66" s="48"/>
      <c r="N66" s="50"/>
      <c r="O66" s="70"/>
      <c r="P66" s="70"/>
      <c r="Q66" s="70"/>
    </row>
    <row r="67" spans="3:17" ht="51" customHeight="1" x14ac:dyDescent="0.25">
      <c r="C67" s="88" t="s">
        <v>98</v>
      </c>
      <c r="D67" s="83" t="s">
        <v>99</v>
      </c>
      <c r="E67" s="45" t="s">
        <v>19</v>
      </c>
      <c r="F67" s="45" t="s">
        <v>21</v>
      </c>
      <c r="G67" s="60">
        <v>3204</v>
      </c>
      <c r="H67" s="45" t="s">
        <v>22</v>
      </c>
      <c r="I67" s="21">
        <v>659</v>
      </c>
      <c r="J67" s="21">
        <v>720</v>
      </c>
      <c r="K67" s="21">
        <v>743</v>
      </c>
      <c r="L67" s="21">
        <v>753</v>
      </c>
      <c r="M67" s="56">
        <f t="shared" ref="M67" si="26">IFERROR(L67/L68,"ND")</f>
        <v>0.94007490636704116</v>
      </c>
      <c r="N67" s="50">
        <f>IFERROR(((I67+J67+K67+L67)/G67),"ND")</f>
        <v>0.89731585518102375</v>
      </c>
      <c r="O67" s="59" t="s">
        <v>285</v>
      </c>
      <c r="P67" s="59"/>
      <c r="Q67" s="59"/>
    </row>
    <row r="68" spans="3:17" ht="51" customHeight="1" x14ac:dyDescent="0.25">
      <c r="C68" s="88"/>
      <c r="D68" s="83"/>
      <c r="E68" s="45"/>
      <c r="F68" s="45"/>
      <c r="G68" s="58"/>
      <c r="H68" s="45"/>
      <c r="I68" s="21">
        <v>801</v>
      </c>
      <c r="J68" s="21">
        <v>801</v>
      </c>
      <c r="K68" s="21">
        <v>801</v>
      </c>
      <c r="L68" s="21">
        <v>801</v>
      </c>
      <c r="M68" s="48"/>
      <c r="N68" s="50"/>
      <c r="O68" s="59"/>
      <c r="P68" s="59"/>
      <c r="Q68" s="59"/>
    </row>
    <row r="69" spans="3:17" ht="75" customHeight="1" x14ac:dyDescent="0.25">
      <c r="C69" s="87" t="s">
        <v>100</v>
      </c>
      <c r="D69" s="83" t="s">
        <v>101</v>
      </c>
      <c r="E69" s="45" t="s">
        <v>19</v>
      </c>
      <c r="F69" s="45" t="s">
        <v>21</v>
      </c>
      <c r="G69" s="45">
        <f>I70+J70+K70+L70</f>
        <v>270</v>
      </c>
      <c r="H69" s="45" t="s">
        <v>22</v>
      </c>
      <c r="I69" s="21">
        <v>87</v>
      </c>
      <c r="J69" s="21">
        <v>58</v>
      </c>
      <c r="K69" s="21">
        <v>63</v>
      </c>
      <c r="L69" s="21">
        <v>63</v>
      </c>
      <c r="M69" s="56">
        <f t="shared" ref="M69" si="27">IFERROR(L69/L70,"ND")</f>
        <v>0.875</v>
      </c>
      <c r="N69" s="50">
        <f>IFERROR(((I69+J69+K69+L69)/G69),"ND")</f>
        <v>1.0037037037037038</v>
      </c>
      <c r="O69" s="59" t="s">
        <v>286</v>
      </c>
      <c r="P69" s="59"/>
      <c r="Q69" s="59"/>
    </row>
    <row r="70" spans="3:17" ht="75" customHeight="1" x14ac:dyDescent="0.25">
      <c r="C70" s="87"/>
      <c r="D70" s="83"/>
      <c r="E70" s="45"/>
      <c r="F70" s="45"/>
      <c r="G70" s="45"/>
      <c r="H70" s="45"/>
      <c r="I70" s="21">
        <v>65</v>
      </c>
      <c r="J70" s="21">
        <v>68</v>
      </c>
      <c r="K70" s="21">
        <v>65</v>
      </c>
      <c r="L70" s="21">
        <v>72</v>
      </c>
      <c r="M70" s="48"/>
      <c r="N70" s="50"/>
      <c r="O70" s="59"/>
      <c r="P70" s="59"/>
      <c r="Q70" s="59"/>
    </row>
    <row r="71" spans="3:17" ht="82.5" customHeight="1" x14ac:dyDescent="0.25">
      <c r="C71" s="84" t="s">
        <v>102</v>
      </c>
      <c r="D71" s="86" t="s">
        <v>103</v>
      </c>
      <c r="E71" s="65" t="s">
        <v>19</v>
      </c>
      <c r="F71" s="65" t="s">
        <v>21</v>
      </c>
      <c r="G71" s="65">
        <f>I72+J72+K72+L72</f>
        <v>3500</v>
      </c>
      <c r="H71" s="65" t="s">
        <v>22</v>
      </c>
      <c r="I71" s="25">
        <v>519</v>
      </c>
      <c r="J71" s="25">
        <v>387</v>
      </c>
      <c r="K71" s="25">
        <v>353</v>
      </c>
      <c r="L71" s="25">
        <v>1139</v>
      </c>
      <c r="M71" s="56">
        <f t="shared" ref="M71" si="28">IFERROR(L71/L72,"ND")</f>
        <v>1.139</v>
      </c>
      <c r="N71" s="50">
        <f>IFERROR(((I71+J71+K71+L71)/G71),"ND")</f>
        <v>0.68514285714285716</v>
      </c>
      <c r="O71" s="66" t="s">
        <v>287</v>
      </c>
      <c r="P71" s="66"/>
      <c r="Q71" s="66"/>
    </row>
    <row r="72" spans="3:17" ht="82.5" customHeight="1" x14ac:dyDescent="0.25">
      <c r="C72" s="85"/>
      <c r="D72" s="86"/>
      <c r="E72" s="65"/>
      <c r="F72" s="65"/>
      <c r="G72" s="65"/>
      <c r="H72" s="65"/>
      <c r="I72" s="25">
        <v>350</v>
      </c>
      <c r="J72" s="25">
        <v>550</v>
      </c>
      <c r="K72" s="25">
        <v>1600</v>
      </c>
      <c r="L72" s="25">
        <v>1000</v>
      </c>
      <c r="M72" s="48"/>
      <c r="N72" s="50"/>
      <c r="O72" s="66"/>
      <c r="P72" s="66"/>
      <c r="Q72" s="66"/>
    </row>
    <row r="73" spans="3:17" ht="96" customHeight="1" x14ac:dyDescent="0.25">
      <c r="C73" s="41" t="s">
        <v>104</v>
      </c>
      <c r="D73" s="83" t="s">
        <v>105</v>
      </c>
      <c r="E73" s="45" t="s">
        <v>19</v>
      </c>
      <c r="F73" s="45" t="s">
        <v>21</v>
      </c>
      <c r="G73" s="45">
        <f>I74+J74+K74+L74</f>
        <v>330</v>
      </c>
      <c r="H73" s="45" t="s">
        <v>22</v>
      </c>
      <c r="I73" s="21">
        <v>53</v>
      </c>
      <c r="J73" s="21">
        <v>19</v>
      </c>
      <c r="K73" s="21">
        <v>14</v>
      </c>
      <c r="L73" s="21">
        <v>25</v>
      </c>
      <c r="M73" s="56">
        <f t="shared" ref="M73" si="29">IFERROR(L73/L74,"ND")</f>
        <v>0.30864197530864196</v>
      </c>
      <c r="N73" s="50">
        <f t="shared" ref="N73" si="30">IFERROR(((I73+J73+K73+L73)/G73),"ND")</f>
        <v>0.33636363636363636</v>
      </c>
      <c r="O73" s="63" t="s">
        <v>288</v>
      </c>
      <c r="P73" s="63"/>
      <c r="Q73" s="63"/>
    </row>
    <row r="74" spans="3:17" ht="129" customHeight="1" x14ac:dyDescent="0.25">
      <c r="C74" s="54"/>
      <c r="D74" s="83"/>
      <c r="E74" s="45"/>
      <c r="F74" s="45"/>
      <c r="G74" s="45"/>
      <c r="H74" s="45"/>
      <c r="I74" s="21">
        <v>52</v>
      </c>
      <c r="J74" s="21">
        <v>85</v>
      </c>
      <c r="K74" s="21">
        <v>112</v>
      </c>
      <c r="L74" s="21">
        <v>81</v>
      </c>
      <c r="M74" s="48"/>
      <c r="N74" s="50"/>
      <c r="O74" s="63"/>
      <c r="P74" s="63"/>
      <c r="Q74" s="63"/>
    </row>
    <row r="75" spans="3:17" ht="69.75" customHeight="1" x14ac:dyDescent="0.25">
      <c r="C75" s="81" t="s">
        <v>106</v>
      </c>
      <c r="D75" s="79" t="s">
        <v>107</v>
      </c>
      <c r="E75" s="65" t="s">
        <v>19</v>
      </c>
      <c r="F75" s="65" t="s">
        <v>21</v>
      </c>
      <c r="G75" s="71">
        <v>22600</v>
      </c>
      <c r="H75" s="65" t="s">
        <v>22</v>
      </c>
      <c r="I75" s="26">
        <v>5198</v>
      </c>
      <c r="J75" s="26">
        <v>6441</v>
      </c>
      <c r="K75" s="25">
        <v>4787</v>
      </c>
      <c r="L75" s="25">
        <v>7376</v>
      </c>
      <c r="M75" s="56">
        <f t="shared" ref="M75" si="31">IFERROR(L75/L76,"ND")</f>
        <v>1.0537142857142856</v>
      </c>
      <c r="N75" s="50">
        <f t="shared" ref="N75" si="32">IFERROR(((I75+J75+K75+L75)/G75),"ND")</f>
        <v>1.0531858407079646</v>
      </c>
      <c r="O75" s="66" t="s">
        <v>289</v>
      </c>
      <c r="P75" s="66"/>
      <c r="Q75" s="66"/>
    </row>
    <row r="76" spans="3:17" ht="57" customHeight="1" x14ac:dyDescent="0.25">
      <c r="C76" s="82"/>
      <c r="D76" s="80"/>
      <c r="E76" s="65"/>
      <c r="F76" s="65"/>
      <c r="G76" s="65"/>
      <c r="H76" s="65"/>
      <c r="I76" s="26">
        <v>4800</v>
      </c>
      <c r="J76" s="26">
        <v>4800</v>
      </c>
      <c r="K76" s="26">
        <v>6000</v>
      </c>
      <c r="L76" s="26">
        <v>7000</v>
      </c>
      <c r="M76" s="48"/>
      <c r="N76" s="50"/>
      <c r="O76" s="66"/>
      <c r="P76" s="66"/>
      <c r="Q76" s="66"/>
    </row>
    <row r="77" spans="3:17" ht="84" customHeight="1" x14ac:dyDescent="0.25">
      <c r="C77" s="77" t="s">
        <v>108</v>
      </c>
      <c r="D77" s="75" t="s">
        <v>109</v>
      </c>
      <c r="E77" s="45" t="s">
        <v>19</v>
      </c>
      <c r="F77" s="45" t="s">
        <v>21</v>
      </c>
      <c r="G77" s="58">
        <v>390</v>
      </c>
      <c r="H77" s="58" t="s">
        <v>22</v>
      </c>
      <c r="I77" s="21">
        <v>117</v>
      </c>
      <c r="J77" s="21">
        <v>109</v>
      </c>
      <c r="K77" s="21">
        <v>122</v>
      </c>
      <c r="L77" s="21">
        <v>195</v>
      </c>
      <c r="M77" s="56">
        <f t="shared" ref="M77" si="33">IFERROR(L77/L78,"ND")</f>
        <v>1.56</v>
      </c>
      <c r="N77" s="50">
        <f t="shared" ref="N77" si="34">IFERROR(((I77+J77+K77+L77)/G77),"ND")</f>
        <v>1.3923076923076922</v>
      </c>
      <c r="O77" s="63" t="s">
        <v>290</v>
      </c>
      <c r="P77" s="63"/>
      <c r="Q77" s="63"/>
    </row>
    <row r="78" spans="3:17" ht="96.75" customHeight="1" x14ac:dyDescent="0.25">
      <c r="C78" s="78"/>
      <c r="D78" s="76"/>
      <c r="E78" s="45"/>
      <c r="F78" s="45"/>
      <c r="G78" s="58"/>
      <c r="H78" s="58"/>
      <c r="I78" s="21">
        <v>75</v>
      </c>
      <c r="J78" s="21">
        <v>85</v>
      </c>
      <c r="K78" s="21">
        <v>105</v>
      </c>
      <c r="L78" s="21">
        <v>125</v>
      </c>
      <c r="M78" s="48"/>
      <c r="N78" s="50"/>
      <c r="O78" s="63"/>
      <c r="P78" s="63"/>
      <c r="Q78" s="63"/>
    </row>
    <row r="79" spans="3:17" ht="72.75" customHeight="1" x14ac:dyDescent="0.25">
      <c r="C79" s="77" t="s">
        <v>110</v>
      </c>
      <c r="D79" s="75" t="s">
        <v>111</v>
      </c>
      <c r="E79" s="45" t="s">
        <v>19</v>
      </c>
      <c r="F79" s="45" t="s">
        <v>21</v>
      </c>
      <c r="G79" s="45">
        <f>I80+J80+K80+L80</f>
        <v>920</v>
      </c>
      <c r="H79" s="45" t="s">
        <v>22</v>
      </c>
      <c r="I79" s="21">
        <v>499</v>
      </c>
      <c r="J79" s="21">
        <v>462</v>
      </c>
      <c r="K79" s="21">
        <v>460</v>
      </c>
      <c r="L79" s="21">
        <v>733</v>
      </c>
      <c r="M79" s="56">
        <f t="shared" ref="M79" si="35">IFERROR(L79/L80,"ND")</f>
        <v>3.1869565217391305</v>
      </c>
      <c r="N79" s="50">
        <f t="shared" ref="N79:N99" si="36">IFERROR(((I79+J79+K79+L79)/G79),"ND")</f>
        <v>2.3413043478260871</v>
      </c>
      <c r="O79" s="63" t="s">
        <v>291</v>
      </c>
      <c r="P79" s="63"/>
      <c r="Q79" s="63"/>
    </row>
    <row r="80" spans="3:17" ht="72.75" customHeight="1" x14ac:dyDescent="0.25">
      <c r="C80" s="78"/>
      <c r="D80" s="76"/>
      <c r="E80" s="45"/>
      <c r="F80" s="45"/>
      <c r="G80" s="45"/>
      <c r="H80" s="45"/>
      <c r="I80" s="21">
        <v>230</v>
      </c>
      <c r="J80" s="21">
        <v>230</v>
      </c>
      <c r="K80" s="21">
        <v>230</v>
      </c>
      <c r="L80" s="21">
        <v>230</v>
      </c>
      <c r="M80" s="48"/>
      <c r="N80" s="50"/>
      <c r="O80" s="63"/>
      <c r="P80" s="63"/>
      <c r="Q80" s="63"/>
    </row>
    <row r="81" spans="3:17" ht="89.25" customHeight="1" x14ac:dyDescent="0.25">
      <c r="C81" s="77" t="s">
        <v>112</v>
      </c>
      <c r="D81" s="75" t="s">
        <v>113</v>
      </c>
      <c r="E81" s="45" t="s">
        <v>19</v>
      </c>
      <c r="F81" s="45" t="s">
        <v>21</v>
      </c>
      <c r="G81" s="57">
        <v>12000</v>
      </c>
      <c r="H81" s="45" t="s">
        <v>22</v>
      </c>
      <c r="I81" s="22">
        <v>2515</v>
      </c>
      <c r="J81" s="22">
        <v>3260</v>
      </c>
      <c r="K81" s="21">
        <v>2070</v>
      </c>
      <c r="L81" s="21">
        <v>3002</v>
      </c>
      <c r="M81" s="56">
        <f t="shared" ref="M81" si="37">IFERROR(L81/L82,"ND")</f>
        <v>1.0006666666666666</v>
      </c>
      <c r="N81" s="50">
        <f t="shared" si="36"/>
        <v>0.9039166666666667</v>
      </c>
      <c r="O81" s="63" t="s">
        <v>292</v>
      </c>
      <c r="P81" s="63"/>
      <c r="Q81" s="63"/>
    </row>
    <row r="82" spans="3:17" ht="89.25" customHeight="1" x14ac:dyDescent="0.25">
      <c r="C82" s="78"/>
      <c r="D82" s="76"/>
      <c r="E82" s="45"/>
      <c r="F82" s="45"/>
      <c r="G82" s="45"/>
      <c r="H82" s="45"/>
      <c r="I82" s="22">
        <v>3000</v>
      </c>
      <c r="J82" s="22">
        <v>3000</v>
      </c>
      <c r="K82" s="22">
        <v>3000</v>
      </c>
      <c r="L82" s="22">
        <v>3000</v>
      </c>
      <c r="M82" s="48"/>
      <c r="N82" s="50"/>
      <c r="O82" s="63"/>
      <c r="P82" s="63"/>
      <c r="Q82" s="63"/>
    </row>
    <row r="83" spans="3:17" ht="66" customHeight="1" x14ac:dyDescent="0.25">
      <c r="C83" s="77" t="s">
        <v>114</v>
      </c>
      <c r="D83" s="75" t="s">
        <v>115</v>
      </c>
      <c r="E83" s="45" t="s">
        <v>19</v>
      </c>
      <c r="F83" s="45" t="s">
        <v>21</v>
      </c>
      <c r="G83" s="57">
        <v>1000</v>
      </c>
      <c r="H83" s="45" t="s">
        <v>22</v>
      </c>
      <c r="I83" s="21">
        <v>528</v>
      </c>
      <c r="J83" s="21">
        <v>509</v>
      </c>
      <c r="K83" s="21">
        <v>441</v>
      </c>
      <c r="L83" s="21">
        <v>418</v>
      </c>
      <c r="M83" s="56">
        <f t="shared" ref="M83" si="38">IFERROR(L83/L84,"ND")</f>
        <v>2.09</v>
      </c>
      <c r="N83" s="50">
        <f t="shared" si="36"/>
        <v>1.8959999999999999</v>
      </c>
      <c r="O83" s="63" t="s">
        <v>293</v>
      </c>
      <c r="P83" s="63"/>
      <c r="Q83" s="63"/>
    </row>
    <row r="84" spans="3:17" ht="93" customHeight="1" x14ac:dyDescent="0.25">
      <c r="C84" s="78"/>
      <c r="D84" s="76"/>
      <c r="E84" s="45"/>
      <c r="F84" s="45"/>
      <c r="G84" s="45"/>
      <c r="H84" s="45"/>
      <c r="I84" s="21">
        <v>200</v>
      </c>
      <c r="J84" s="21">
        <v>250</v>
      </c>
      <c r="K84" s="21">
        <v>350</v>
      </c>
      <c r="L84" s="21">
        <v>200</v>
      </c>
      <c r="M84" s="48"/>
      <c r="N84" s="50"/>
      <c r="O84" s="63"/>
      <c r="P84" s="63"/>
      <c r="Q84" s="63"/>
    </row>
    <row r="85" spans="3:17" ht="74.25" customHeight="1" x14ac:dyDescent="0.25">
      <c r="C85" s="73" t="s">
        <v>116</v>
      </c>
      <c r="D85" s="75" t="s">
        <v>117</v>
      </c>
      <c r="E85" s="45" t="s">
        <v>19</v>
      </c>
      <c r="F85" s="45" t="s">
        <v>21</v>
      </c>
      <c r="G85" s="45">
        <v>58</v>
      </c>
      <c r="H85" s="45" t="s">
        <v>22</v>
      </c>
      <c r="I85" s="21">
        <v>12</v>
      </c>
      <c r="J85" s="21">
        <v>8</v>
      </c>
      <c r="K85" s="21">
        <v>7</v>
      </c>
      <c r="L85" s="21">
        <v>12</v>
      </c>
      <c r="M85" s="56">
        <f t="shared" ref="M85" si="39">IFERROR(L85/L86,"ND")</f>
        <v>0.8571428571428571</v>
      </c>
      <c r="N85" s="50">
        <f t="shared" si="36"/>
        <v>0.67241379310344829</v>
      </c>
      <c r="O85" s="63" t="s">
        <v>294</v>
      </c>
      <c r="P85" s="63"/>
      <c r="Q85" s="63"/>
    </row>
    <row r="86" spans="3:17" ht="51.75" customHeight="1" x14ac:dyDescent="0.25">
      <c r="C86" s="74"/>
      <c r="D86" s="76"/>
      <c r="E86" s="45"/>
      <c r="F86" s="45"/>
      <c r="G86" s="45"/>
      <c r="H86" s="45"/>
      <c r="I86" s="21">
        <v>15</v>
      </c>
      <c r="J86" s="21">
        <v>14</v>
      </c>
      <c r="K86" s="21">
        <v>15</v>
      </c>
      <c r="L86" s="21">
        <v>14</v>
      </c>
      <c r="M86" s="48"/>
      <c r="N86" s="50"/>
      <c r="O86" s="63"/>
      <c r="P86" s="63"/>
      <c r="Q86" s="63"/>
    </row>
    <row r="87" spans="3:17" ht="83.25" customHeight="1" x14ac:dyDescent="0.25">
      <c r="C87" s="77" t="s">
        <v>247</v>
      </c>
      <c r="D87" s="75" t="s">
        <v>118</v>
      </c>
      <c r="E87" s="45" t="s">
        <v>19</v>
      </c>
      <c r="F87" s="45" t="s">
        <v>21</v>
      </c>
      <c r="G87" s="45">
        <v>689</v>
      </c>
      <c r="H87" s="45" t="s">
        <v>22</v>
      </c>
      <c r="I87" s="21">
        <v>100</v>
      </c>
      <c r="J87" s="21">
        <v>69</v>
      </c>
      <c r="K87" s="21">
        <v>335</v>
      </c>
      <c r="L87" s="34">
        <v>117</v>
      </c>
      <c r="M87" s="56">
        <f t="shared" ref="M87" si="40">IFERROR(L87/L88,"ND")</f>
        <v>2.6590909090909092</v>
      </c>
      <c r="N87" s="50">
        <f t="shared" si="36"/>
        <v>0.90130624092888245</v>
      </c>
      <c r="O87" s="63" t="s">
        <v>295</v>
      </c>
      <c r="P87" s="63"/>
      <c r="Q87" s="63"/>
    </row>
    <row r="88" spans="3:17" ht="83.25" customHeight="1" x14ac:dyDescent="0.25">
      <c r="C88" s="78"/>
      <c r="D88" s="76"/>
      <c r="E88" s="45"/>
      <c r="F88" s="45"/>
      <c r="G88" s="45"/>
      <c r="H88" s="45"/>
      <c r="I88" s="21">
        <v>79</v>
      </c>
      <c r="J88" s="21">
        <v>375</v>
      </c>
      <c r="K88" s="21">
        <v>191</v>
      </c>
      <c r="L88" s="21">
        <v>44</v>
      </c>
      <c r="M88" s="48"/>
      <c r="N88" s="50"/>
      <c r="O88" s="63"/>
      <c r="P88" s="63"/>
      <c r="Q88" s="63"/>
    </row>
    <row r="89" spans="3:17" ht="54.75" customHeight="1" x14ac:dyDescent="0.25">
      <c r="C89" s="73" t="s">
        <v>119</v>
      </c>
      <c r="D89" s="75" t="s">
        <v>120</v>
      </c>
      <c r="E89" s="45" t="s">
        <v>19</v>
      </c>
      <c r="F89" s="45" t="s">
        <v>21</v>
      </c>
      <c r="G89" s="58">
        <v>292</v>
      </c>
      <c r="H89" s="58" t="s">
        <v>22</v>
      </c>
      <c r="I89" s="21">
        <v>94</v>
      </c>
      <c r="J89" s="21">
        <v>98</v>
      </c>
      <c r="K89" s="21">
        <v>26</v>
      </c>
      <c r="L89" s="21">
        <v>105</v>
      </c>
      <c r="M89" s="56">
        <f t="shared" ref="M89" si="41">IFERROR(L89/L90,"ND")</f>
        <v>1.0396039603960396</v>
      </c>
      <c r="N89" s="50">
        <f t="shared" si="36"/>
        <v>1.1061643835616439</v>
      </c>
      <c r="O89" s="63" t="s">
        <v>296</v>
      </c>
      <c r="P89" s="63"/>
      <c r="Q89" s="63"/>
    </row>
    <row r="90" spans="3:17" ht="70.5" customHeight="1" x14ac:dyDescent="0.25">
      <c r="C90" s="74"/>
      <c r="D90" s="76"/>
      <c r="E90" s="45"/>
      <c r="F90" s="45"/>
      <c r="G90" s="58"/>
      <c r="H90" s="58"/>
      <c r="I90" s="21">
        <v>66</v>
      </c>
      <c r="J90" s="21">
        <v>95</v>
      </c>
      <c r="K90" s="21">
        <v>30</v>
      </c>
      <c r="L90" s="21">
        <v>101</v>
      </c>
      <c r="M90" s="48"/>
      <c r="N90" s="50"/>
      <c r="O90" s="63"/>
      <c r="P90" s="63"/>
      <c r="Q90" s="63"/>
    </row>
    <row r="91" spans="3:17" ht="69" customHeight="1" x14ac:dyDescent="0.25">
      <c r="C91" s="73" t="s">
        <v>121</v>
      </c>
      <c r="D91" s="75" t="s">
        <v>122</v>
      </c>
      <c r="E91" s="45" t="s">
        <v>19</v>
      </c>
      <c r="F91" s="45" t="s">
        <v>21</v>
      </c>
      <c r="G91" s="60">
        <v>28556</v>
      </c>
      <c r="H91" s="45" t="s">
        <v>22</v>
      </c>
      <c r="I91" s="22">
        <v>6921</v>
      </c>
      <c r="J91" s="22">
        <v>8705</v>
      </c>
      <c r="K91" s="21">
        <v>4539</v>
      </c>
      <c r="L91" s="21">
        <v>7539</v>
      </c>
      <c r="M91" s="56">
        <f t="shared" ref="M91" si="42">IFERROR(L91/L92,"ND")</f>
        <v>1.2998275862068966</v>
      </c>
      <c r="N91" s="50">
        <f t="shared" si="36"/>
        <v>0.97016388849978985</v>
      </c>
      <c r="O91" s="63" t="s">
        <v>297</v>
      </c>
      <c r="P91" s="63"/>
      <c r="Q91" s="63"/>
    </row>
    <row r="92" spans="3:17" ht="83.25" customHeight="1" x14ac:dyDescent="0.25">
      <c r="C92" s="74"/>
      <c r="D92" s="76"/>
      <c r="E92" s="45"/>
      <c r="F92" s="45"/>
      <c r="G92" s="58"/>
      <c r="H92" s="45"/>
      <c r="I92" s="22">
        <v>8955</v>
      </c>
      <c r="J92" s="22">
        <v>8260</v>
      </c>
      <c r="K92" s="22">
        <v>5541</v>
      </c>
      <c r="L92" s="22">
        <v>5800</v>
      </c>
      <c r="M92" s="48"/>
      <c r="N92" s="50"/>
      <c r="O92" s="63"/>
      <c r="P92" s="63"/>
      <c r="Q92" s="63"/>
    </row>
    <row r="93" spans="3:17" ht="83.25" customHeight="1" x14ac:dyDescent="0.25">
      <c r="C93" s="77" t="s">
        <v>123</v>
      </c>
      <c r="D93" s="75" t="s">
        <v>124</v>
      </c>
      <c r="E93" s="45" t="s">
        <v>19</v>
      </c>
      <c r="F93" s="45" t="s">
        <v>21</v>
      </c>
      <c r="G93" s="45">
        <v>358</v>
      </c>
      <c r="H93" s="45" t="s">
        <v>22</v>
      </c>
      <c r="I93" s="21">
        <v>88</v>
      </c>
      <c r="J93" s="21">
        <v>79</v>
      </c>
      <c r="K93" s="21">
        <v>88</v>
      </c>
      <c r="L93" s="21">
        <v>103</v>
      </c>
      <c r="M93" s="56">
        <f t="shared" ref="M93" si="43">IFERROR(L93/L94,"ND")</f>
        <v>0.94495412844036697</v>
      </c>
      <c r="N93" s="50">
        <f t="shared" si="36"/>
        <v>1</v>
      </c>
      <c r="O93" s="63" t="s">
        <v>298</v>
      </c>
      <c r="P93" s="63"/>
      <c r="Q93" s="63"/>
    </row>
    <row r="94" spans="3:17" ht="57" customHeight="1" x14ac:dyDescent="0.25">
      <c r="C94" s="78"/>
      <c r="D94" s="76"/>
      <c r="E94" s="45"/>
      <c r="F94" s="45"/>
      <c r="G94" s="45"/>
      <c r="H94" s="45"/>
      <c r="I94" s="21">
        <v>88</v>
      </c>
      <c r="J94" s="21">
        <v>91</v>
      </c>
      <c r="K94" s="21">
        <v>70</v>
      </c>
      <c r="L94" s="21">
        <v>109</v>
      </c>
      <c r="M94" s="48"/>
      <c r="N94" s="50"/>
      <c r="O94" s="63"/>
      <c r="P94" s="63"/>
      <c r="Q94" s="63"/>
    </row>
    <row r="95" spans="3:17" ht="76.5" customHeight="1" x14ac:dyDescent="0.25">
      <c r="C95" s="77" t="s">
        <v>125</v>
      </c>
      <c r="D95" s="75" t="s">
        <v>126</v>
      </c>
      <c r="E95" s="45" t="s">
        <v>19</v>
      </c>
      <c r="F95" s="45" t="s">
        <v>21</v>
      </c>
      <c r="G95" s="57">
        <v>8640</v>
      </c>
      <c r="H95" s="45" t="s">
        <v>22</v>
      </c>
      <c r="I95" s="22">
        <v>3395</v>
      </c>
      <c r="J95" s="22">
        <v>1310</v>
      </c>
      <c r="K95" s="21">
        <v>1206</v>
      </c>
      <c r="L95" s="21">
        <v>3568</v>
      </c>
      <c r="M95" s="56">
        <f t="shared" ref="M95" si="44">IFERROR(L95/L96,"ND")</f>
        <v>1.6518518518518519</v>
      </c>
      <c r="N95" s="50">
        <f t="shared" si="36"/>
        <v>1.0971064814814815</v>
      </c>
      <c r="O95" s="63" t="s">
        <v>299</v>
      </c>
      <c r="P95" s="63"/>
      <c r="Q95" s="63"/>
    </row>
    <row r="96" spans="3:17" ht="105" customHeight="1" x14ac:dyDescent="0.25">
      <c r="C96" s="78"/>
      <c r="D96" s="76"/>
      <c r="E96" s="45"/>
      <c r="F96" s="45"/>
      <c r="G96" s="45"/>
      <c r="H96" s="45"/>
      <c r="I96" s="22">
        <v>3240</v>
      </c>
      <c r="J96" s="22">
        <v>2160</v>
      </c>
      <c r="K96" s="22">
        <v>1080</v>
      </c>
      <c r="L96" s="22">
        <v>2160</v>
      </c>
      <c r="M96" s="48"/>
      <c r="N96" s="50"/>
      <c r="O96" s="63"/>
      <c r="P96" s="63"/>
      <c r="Q96" s="63"/>
    </row>
    <row r="97" spans="3:17" ht="69" customHeight="1" x14ac:dyDescent="0.25">
      <c r="C97" s="77" t="s">
        <v>127</v>
      </c>
      <c r="D97" s="75" t="s">
        <v>128</v>
      </c>
      <c r="E97" s="45" t="s">
        <v>19</v>
      </c>
      <c r="F97" s="45" t="s">
        <v>21</v>
      </c>
      <c r="G97" s="45">
        <v>128</v>
      </c>
      <c r="H97" s="45" t="s">
        <v>22</v>
      </c>
      <c r="I97" s="21">
        <v>47</v>
      </c>
      <c r="J97" s="21">
        <v>25</v>
      </c>
      <c r="K97" s="21">
        <v>16</v>
      </c>
      <c r="L97" s="21">
        <v>41</v>
      </c>
      <c r="M97" s="56">
        <f t="shared" ref="M97" si="45">IFERROR(L97/L98,"ND")</f>
        <v>1.28125</v>
      </c>
      <c r="N97" s="50">
        <f t="shared" si="36"/>
        <v>1.0078125</v>
      </c>
      <c r="O97" s="63" t="s">
        <v>300</v>
      </c>
      <c r="P97" s="63"/>
      <c r="Q97" s="63"/>
    </row>
    <row r="98" spans="3:17" ht="119.25" customHeight="1" x14ac:dyDescent="0.25">
      <c r="C98" s="78"/>
      <c r="D98" s="76"/>
      <c r="E98" s="45"/>
      <c r="F98" s="45"/>
      <c r="G98" s="45"/>
      <c r="H98" s="45"/>
      <c r="I98" s="21">
        <v>48</v>
      </c>
      <c r="J98" s="21">
        <v>32</v>
      </c>
      <c r="K98" s="21">
        <v>16</v>
      </c>
      <c r="L98" s="21">
        <v>32</v>
      </c>
      <c r="M98" s="48"/>
      <c r="N98" s="50"/>
      <c r="O98" s="63"/>
      <c r="P98" s="63"/>
      <c r="Q98" s="63"/>
    </row>
    <row r="99" spans="3:17" ht="61.5" customHeight="1" x14ac:dyDescent="0.25">
      <c r="C99" s="73" t="s">
        <v>129</v>
      </c>
      <c r="D99" s="75" t="s">
        <v>130</v>
      </c>
      <c r="E99" s="45" t="s">
        <v>19</v>
      </c>
      <c r="F99" s="45" t="s">
        <v>21</v>
      </c>
      <c r="G99" s="45">
        <v>8</v>
      </c>
      <c r="H99" s="45" t="s">
        <v>22</v>
      </c>
      <c r="I99" s="21">
        <v>3</v>
      </c>
      <c r="J99" s="21">
        <v>1</v>
      </c>
      <c r="K99" s="21">
        <v>1</v>
      </c>
      <c r="L99" s="21">
        <v>2</v>
      </c>
      <c r="M99" s="56">
        <f t="shared" ref="M99" si="46">IFERROR(L99/L100,"ND")</f>
        <v>1</v>
      </c>
      <c r="N99" s="50">
        <f t="shared" si="36"/>
        <v>0.875</v>
      </c>
      <c r="O99" s="63" t="s">
        <v>301</v>
      </c>
      <c r="P99" s="63"/>
      <c r="Q99" s="63"/>
    </row>
    <row r="100" spans="3:17" ht="61.5" customHeight="1" x14ac:dyDescent="0.25">
      <c r="C100" s="74"/>
      <c r="D100" s="76"/>
      <c r="E100" s="45"/>
      <c r="F100" s="45"/>
      <c r="G100" s="45"/>
      <c r="H100" s="45"/>
      <c r="I100" s="21">
        <v>3</v>
      </c>
      <c r="J100" s="21">
        <v>2</v>
      </c>
      <c r="K100" s="21">
        <v>1</v>
      </c>
      <c r="L100" s="21">
        <v>2</v>
      </c>
      <c r="M100" s="48"/>
      <c r="N100" s="50"/>
      <c r="O100" s="63"/>
      <c r="P100" s="63"/>
      <c r="Q100" s="63"/>
    </row>
    <row r="101" spans="3:17" ht="67.5" customHeight="1" x14ac:dyDescent="0.25">
      <c r="C101" s="41" t="s">
        <v>131</v>
      </c>
      <c r="D101" s="43" t="s">
        <v>132</v>
      </c>
      <c r="E101" s="65" t="s">
        <v>19</v>
      </c>
      <c r="F101" s="65" t="s">
        <v>21</v>
      </c>
      <c r="G101" s="71">
        <v>14538</v>
      </c>
      <c r="H101" s="65" t="s">
        <v>22</v>
      </c>
      <c r="I101" s="26">
        <v>2840</v>
      </c>
      <c r="J101" s="26">
        <v>3177</v>
      </c>
      <c r="K101" s="25">
        <v>3917</v>
      </c>
      <c r="L101" s="25">
        <v>3927</v>
      </c>
      <c r="M101" s="56">
        <f t="shared" ref="M101" si="47">IFERROR(L101/L102,"ND")</f>
        <v>1.0007645259938838</v>
      </c>
      <c r="N101" s="50">
        <f>IFERROR(((I101+J101+K101+L101)/G101),"ND")</f>
        <v>0.95343238409684961</v>
      </c>
      <c r="O101" s="72" t="s">
        <v>302</v>
      </c>
      <c r="P101" s="72"/>
      <c r="Q101" s="72"/>
    </row>
    <row r="102" spans="3:17" ht="67.5" customHeight="1" x14ac:dyDescent="0.25">
      <c r="C102" s="54"/>
      <c r="D102" s="55"/>
      <c r="E102" s="65"/>
      <c r="F102" s="65"/>
      <c r="G102" s="65"/>
      <c r="H102" s="65"/>
      <c r="I102" s="25">
        <v>3292</v>
      </c>
      <c r="J102" s="25">
        <v>3360</v>
      </c>
      <c r="K102" s="25">
        <v>3962</v>
      </c>
      <c r="L102" s="25">
        <v>3924</v>
      </c>
      <c r="M102" s="48"/>
      <c r="N102" s="50"/>
      <c r="O102" s="72"/>
      <c r="P102" s="72"/>
      <c r="Q102" s="72"/>
    </row>
    <row r="103" spans="3:17" ht="73.5" customHeight="1" x14ac:dyDescent="0.25">
      <c r="C103" s="41" t="s">
        <v>133</v>
      </c>
      <c r="D103" s="43" t="s">
        <v>134</v>
      </c>
      <c r="E103" s="45" t="s">
        <v>19</v>
      </c>
      <c r="F103" s="45" t="s">
        <v>21</v>
      </c>
      <c r="G103" s="57">
        <v>291</v>
      </c>
      <c r="H103" s="45" t="s">
        <v>22</v>
      </c>
      <c r="I103" s="21">
        <v>97</v>
      </c>
      <c r="J103" s="21">
        <v>75</v>
      </c>
      <c r="K103" s="21">
        <v>45</v>
      </c>
      <c r="L103" s="21">
        <v>50</v>
      </c>
      <c r="M103" s="56">
        <f t="shared" ref="M103" si="48">IFERROR(L103/L104,"ND")</f>
        <v>0.68493150684931503</v>
      </c>
      <c r="N103" s="50">
        <f>IFERROR(((I103+J103+K103+L103)/G103),"ND")</f>
        <v>0.91752577319587625</v>
      </c>
      <c r="O103" s="59" t="s">
        <v>303</v>
      </c>
      <c r="P103" s="59"/>
      <c r="Q103" s="59"/>
    </row>
    <row r="104" spans="3:17" ht="92.25" customHeight="1" x14ac:dyDescent="0.25">
      <c r="C104" s="54"/>
      <c r="D104" s="55"/>
      <c r="E104" s="45"/>
      <c r="F104" s="45"/>
      <c r="G104" s="45"/>
      <c r="H104" s="45"/>
      <c r="I104" s="21">
        <v>58</v>
      </c>
      <c r="J104" s="21">
        <v>84</v>
      </c>
      <c r="K104" s="21">
        <v>76</v>
      </c>
      <c r="L104" s="21">
        <v>73</v>
      </c>
      <c r="M104" s="48"/>
      <c r="N104" s="50"/>
      <c r="O104" s="59"/>
      <c r="P104" s="59"/>
      <c r="Q104" s="59"/>
    </row>
    <row r="105" spans="3:17" ht="66.75" customHeight="1" x14ac:dyDescent="0.25">
      <c r="C105" s="41" t="s">
        <v>135</v>
      </c>
      <c r="D105" s="43" t="s">
        <v>136</v>
      </c>
      <c r="E105" s="45" t="s">
        <v>19</v>
      </c>
      <c r="F105" s="45" t="s">
        <v>21</v>
      </c>
      <c r="G105" s="58">
        <f>I106+J106+K106+L106</f>
        <v>316</v>
      </c>
      <c r="H105" s="58" t="s">
        <v>22</v>
      </c>
      <c r="I105" s="21">
        <v>104</v>
      </c>
      <c r="J105" s="21">
        <v>101</v>
      </c>
      <c r="K105" s="21">
        <v>59</v>
      </c>
      <c r="L105" s="21">
        <v>47</v>
      </c>
      <c r="M105" s="56">
        <f t="shared" ref="M105" si="49">IFERROR(L105/L106,"ND")</f>
        <v>0.64383561643835618</v>
      </c>
      <c r="N105" s="50">
        <f>IFERROR(((I105+J105+K105+L105)/G105),"ND")</f>
        <v>0.98417721518987344</v>
      </c>
      <c r="O105" s="59" t="s">
        <v>304</v>
      </c>
      <c r="P105" s="59"/>
      <c r="Q105" s="59"/>
    </row>
    <row r="106" spans="3:17" ht="84.75" customHeight="1" x14ac:dyDescent="0.25">
      <c r="C106" s="54"/>
      <c r="D106" s="55"/>
      <c r="E106" s="45"/>
      <c r="F106" s="45"/>
      <c r="G106" s="58"/>
      <c r="H106" s="58"/>
      <c r="I106" s="21">
        <v>88</v>
      </c>
      <c r="J106" s="21">
        <v>81</v>
      </c>
      <c r="K106" s="21">
        <v>74</v>
      </c>
      <c r="L106" s="21">
        <v>73</v>
      </c>
      <c r="M106" s="48"/>
      <c r="N106" s="50"/>
      <c r="O106" s="59"/>
      <c r="P106" s="59"/>
      <c r="Q106" s="59"/>
    </row>
    <row r="107" spans="3:17" ht="59.25" customHeight="1" x14ac:dyDescent="0.25">
      <c r="C107" s="41" t="s">
        <v>137</v>
      </c>
      <c r="D107" s="43" t="s">
        <v>138</v>
      </c>
      <c r="E107" s="45" t="s">
        <v>19</v>
      </c>
      <c r="F107" s="45" t="s">
        <v>21</v>
      </c>
      <c r="G107" s="45">
        <f>I108+J108+K108+L108</f>
        <v>210</v>
      </c>
      <c r="H107" s="45" t="s">
        <v>22</v>
      </c>
      <c r="I107" s="21">
        <v>40</v>
      </c>
      <c r="J107" s="21">
        <v>45</v>
      </c>
      <c r="K107" s="21">
        <v>56</v>
      </c>
      <c r="L107" s="21">
        <v>41</v>
      </c>
      <c r="M107" s="56">
        <f t="shared" ref="M107" si="50">IFERROR(L107/L108,"ND")</f>
        <v>0.67213114754098358</v>
      </c>
      <c r="N107" s="50">
        <f>IFERROR(((I107+J107+K107+L107)/G107),"ND")</f>
        <v>0.8666666666666667</v>
      </c>
      <c r="O107" s="59" t="s">
        <v>305</v>
      </c>
      <c r="P107" s="59"/>
      <c r="Q107" s="59"/>
    </row>
    <row r="108" spans="3:17" ht="108" customHeight="1" x14ac:dyDescent="0.25">
      <c r="C108" s="54"/>
      <c r="D108" s="55"/>
      <c r="E108" s="45"/>
      <c r="F108" s="45"/>
      <c r="G108" s="45"/>
      <c r="H108" s="45"/>
      <c r="I108" s="21">
        <v>53</v>
      </c>
      <c r="J108" s="21">
        <v>35</v>
      </c>
      <c r="K108" s="21">
        <v>61</v>
      </c>
      <c r="L108" s="21">
        <v>61</v>
      </c>
      <c r="M108" s="48"/>
      <c r="N108" s="50"/>
      <c r="O108" s="59"/>
      <c r="P108" s="59"/>
      <c r="Q108" s="59"/>
    </row>
    <row r="109" spans="3:17" ht="66.75" customHeight="1" x14ac:dyDescent="0.25">
      <c r="C109" s="41" t="s">
        <v>139</v>
      </c>
      <c r="D109" s="43" t="s">
        <v>140</v>
      </c>
      <c r="E109" s="45" t="s">
        <v>19</v>
      </c>
      <c r="F109" s="45" t="s">
        <v>21</v>
      </c>
      <c r="G109" s="45">
        <f>I110+J110+K110+L110</f>
        <v>1549</v>
      </c>
      <c r="H109" s="45" t="s">
        <v>22</v>
      </c>
      <c r="I109" s="21">
        <v>520</v>
      </c>
      <c r="J109" s="21">
        <v>400</v>
      </c>
      <c r="K109" s="21">
        <v>426</v>
      </c>
      <c r="L109" s="21">
        <v>545</v>
      </c>
      <c r="M109" s="56">
        <f t="shared" ref="M109" si="51">IFERROR(L109/L110,"ND")</f>
        <v>1.1213991769547325</v>
      </c>
      <c r="N109" s="50">
        <f>IFERROR(((I109+J109+K109+L109)/G109),"ND")</f>
        <v>1.2207876049063913</v>
      </c>
      <c r="O109" s="59" t="s">
        <v>306</v>
      </c>
      <c r="P109" s="59"/>
      <c r="Q109" s="59"/>
    </row>
    <row r="110" spans="3:17" ht="115.5" customHeight="1" x14ac:dyDescent="0.25">
      <c r="C110" s="54"/>
      <c r="D110" s="55"/>
      <c r="E110" s="45"/>
      <c r="F110" s="45"/>
      <c r="G110" s="45"/>
      <c r="H110" s="45"/>
      <c r="I110" s="21">
        <v>231</v>
      </c>
      <c r="J110" s="21">
        <v>346</v>
      </c>
      <c r="K110" s="21">
        <v>486</v>
      </c>
      <c r="L110" s="21">
        <v>486</v>
      </c>
      <c r="M110" s="48"/>
      <c r="N110" s="50"/>
      <c r="O110" s="59"/>
      <c r="P110" s="59"/>
      <c r="Q110" s="59"/>
    </row>
    <row r="111" spans="3:17" ht="73.5" customHeight="1" x14ac:dyDescent="0.25">
      <c r="C111" s="41" t="s">
        <v>141</v>
      </c>
      <c r="D111" s="43" t="s">
        <v>142</v>
      </c>
      <c r="E111" s="65" t="s">
        <v>19</v>
      </c>
      <c r="F111" s="65" t="s">
        <v>21</v>
      </c>
      <c r="G111" s="65">
        <f>I112+J112+K112+L112</f>
        <v>757</v>
      </c>
      <c r="H111" s="65" t="s">
        <v>22</v>
      </c>
      <c r="I111" s="25">
        <v>270</v>
      </c>
      <c r="J111" s="25">
        <v>345</v>
      </c>
      <c r="K111" s="25">
        <v>343</v>
      </c>
      <c r="L111" s="25">
        <v>332</v>
      </c>
      <c r="M111" s="56">
        <f t="shared" ref="M111" si="52">IFERROR(L111/L112,"ND")</f>
        <v>1.4008438818565401</v>
      </c>
      <c r="N111" s="50">
        <f>IFERROR(((I111+J111+K111+L111)/G111),"ND")</f>
        <v>1.7040951122853369</v>
      </c>
      <c r="O111" s="70" t="s">
        <v>307</v>
      </c>
      <c r="P111" s="70"/>
      <c r="Q111" s="70"/>
    </row>
    <row r="112" spans="3:17" ht="73.5" customHeight="1" x14ac:dyDescent="0.25">
      <c r="C112" s="54"/>
      <c r="D112" s="55"/>
      <c r="E112" s="65"/>
      <c r="F112" s="65"/>
      <c r="G112" s="65"/>
      <c r="H112" s="65"/>
      <c r="I112" s="25">
        <v>139</v>
      </c>
      <c r="J112" s="25">
        <v>121</v>
      </c>
      <c r="K112" s="25">
        <v>260</v>
      </c>
      <c r="L112" s="25">
        <v>237</v>
      </c>
      <c r="M112" s="48"/>
      <c r="N112" s="50"/>
      <c r="O112" s="70"/>
      <c r="P112" s="70"/>
      <c r="Q112" s="70"/>
    </row>
    <row r="113" spans="3:17" ht="89.25" customHeight="1" x14ac:dyDescent="0.25">
      <c r="C113" s="41" t="s">
        <v>143</v>
      </c>
      <c r="D113" s="43" t="s">
        <v>144</v>
      </c>
      <c r="E113" s="45" t="s">
        <v>19</v>
      </c>
      <c r="F113" s="45" t="s">
        <v>21</v>
      </c>
      <c r="G113" s="45">
        <f>I114+J114+K114+L114</f>
        <v>3988</v>
      </c>
      <c r="H113" s="45" t="s">
        <v>22</v>
      </c>
      <c r="I113" s="21">
        <v>897</v>
      </c>
      <c r="J113" s="22">
        <v>1262</v>
      </c>
      <c r="K113" s="21">
        <v>828</v>
      </c>
      <c r="L113" s="21">
        <v>1787</v>
      </c>
      <c r="M113" s="56">
        <f t="shared" ref="M113" si="53">IFERROR(L113/L114,"ND")</f>
        <v>1.7265700483091788</v>
      </c>
      <c r="N113" s="50">
        <f>IFERROR(((I113+J113+K113+L113)/G113),"ND")</f>
        <v>1.1970912738214643</v>
      </c>
      <c r="O113" s="59" t="s">
        <v>308</v>
      </c>
      <c r="P113" s="59"/>
      <c r="Q113" s="59"/>
    </row>
    <row r="114" spans="3:17" ht="120.75" customHeight="1" x14ac:dyDescent="0.25">
      <c r="C114" s="54"/>
      <c r="D114" s="55"/>
      <c r="E114" s="45"/>
      <c r="F114" s="45"/>
      <c r="G114" s="45"/>
      <c r="H114" s="45"/>
      <c r="I114" s="21">
        <v>949</v>
      </c>
      <c r="J114" s="21">
        <v>968</v>
      </c>
      <c r="K114" s="21">
        <v>1036</v>
      </c>
      <c r="L114" s="21">
        <v>1035</v>
      </c>
      <c r="M114" s="48"/>
      <c r="N114" s="50"/>
      <c r="O114" s="59"/>
      <c r="P114" s="59"/>
      <c r="Q114" s="59"/>
    </row>
    <row r="115" spans="3:17" ht="67.5" customHeight="1" x14ac:dyDescent="0.25">
      <c r="C115" s="41" t="s">
        <v>145</v>
      </c>
      <c r="D115" s="43" t="s">
        <v>146</v>
      </c>
      <c r="E115" s="45" t="s">
        <v>23</v>
      </c>
      <c r="F115" s="45" t="s">
        <v>21</v>
      </c>
      <c r="G115" s="45">
        <f>I116+J116+K116+L116</f>
        <v>28</v>
      </c>
      <c r="H115" s="45" t="s">
        <v>22</v>
      </c>
      <c r="I115" s="21">
        <v>3</v>
      </c>
      <c r="J115" s="21">
        <v>9</v>
      </c>
      <c r="K115" s="21">
        <v>5</v>
      </c>
      <c r="L115" s="21">
        <v>3</v>
      </c>
      <c r="M115" s="56">
        <f t="shared" ref="M115" si="54">IFERROR(L115/L116,"ND")</f>
        <v>0.5</v>
      </c>
      <c r="N115" s="50">
        <f>IFERROR(((I115+J115+K115+L115)/G115),"ND")</f>
        <v>0.7142857142857143</v>
      </c>
      <c r="O115" s="59" t="s">
        <v>309</v>
      </c>
      <c r="P115" s="59"/>
      <c r="Q115" s="59"/>
    </row>
    <row r="116" spans="3:17" ht="67.5" customHeight="1" x14ac:dyDescent="0.25">
      <c r="C116" s="54"/>
      <c r="D116" s="55"/>
      <c r="E116" s="45"/>
      <c r="F116" s="45"/>
      <c r="G116" s="45"/>
      <c r="H116" s="45"/>
      <c r="I116" s="21">
        <v>6</v>
      </c>
      <c r="J116" s="21">
        <v>8</v>
      </c>
      <c r="K116" s="21">
        <v>8</v>
      </c>
      <c r="L116" s="21">
        <v>6</v>
      </c>
      <c r="M116" s="48"/>
      <c r="N116" s="50"/>
      <c r="O116" s="59"/>
      <c r="P116" s="59"/>
      <c r="Q116" s="59"/>
    </row>
    <row r="117" spans="3:17" ht="68.25" customHeight="1" x14ac:dyDescent="0.25">
      <c r="C117" s="41" t="s">
        <v>147</v>
      </c>
      <c r="D117" s="43" t="s">
        <v>148</v>
      </c>
      <c r="E117" s="45" t="s">
        <v>23</v>
      </c>
      <c r="F117" s="45" t="s">
        <v>21</v>
      </c>
      <c r="G117" s="58">
        <f>I118+J118+K118+L118</f>
        <v>1604</v>
      </c>
      <c r="H117" s="58" t="s">
        <v>22</v>
      </c>
      <c r="I117" s="21">
        <v>365</v>
      </c>
      <c r="J117" s="21">
        <v>321</v>
      </c>
      <c r="K117" s="21">
        <v>417</v>
      </c>
      <c r="L117" s="21">
        <v>368</v>
      </c>
      <c r="M117" s="56">
        <f t="shared" ref="M117" si="55">IFERROR(L117/L118,"ND")</f>
        <v>0.88888888888888884</v>
      </c>
      <c r="N117" s="50">
        <f t="shared" ref="N117" si="56">IFERROR(((I117+J117+K117+L117)/G117),"ND")</f>
        <v>0.91708229426433918</v>
      </c>
      <c r="O117" s="59" t="s">
        <v>310</v>
      </c>
      <c r="P117" s="59"/>
      <c r="Q117" s="59"/>
    </row>
    <row r="118" spans="3:17" ht="68.25" customHeight="1" x14ac:dyDescent="0.25">
      <c r="C118" s="54"/>
      <c r="D118" s="55"/>
      <c r="E118" s="45"/>
      <c r="F118" s="45"/>
      <c r="G118" s="58"/>
      <c r="H118" s="58"/>
      <c r="I118" s="21">
        <v>353</v>
      </c>
      <c r="J118" s="21">
        <v>411</v>
      </c>
      <c r="K118" s="21">
        <v>426</v>
      </c>
      <c r="L118" s="21">
        <v>414</v>
      </c>
      <c r="M118" s="48"/>
      <c r="N118" s="50"/>
      <c r="O118" s="59"/>
      <c r="P118" s="59"/>
      <c r="Q118" s="59"/>
    </row>
    <row r="119" spans="3:17" ht="89.25" customHeight="1" x14ac:dyDescent="0.25">
      <c r="C119" s="41" t="s">
        <v>149</v>
      </c>
      <c r="D119" s="43" t="s">
        <v>150</v>
      </c>
      <c r="E119" s="65" t="s">
        <v>19</v>
      </c>
      <c r="F119" s="65" t="s">
        <v>21</v>
      </c>
      <c r="G119" s="65">
        <f>I120+J120+K120+L120</f>
        <v>2082</v>
      </c>
      <c r="H119" s="65" t="s">
        <v>22</v>
      </c>
      <c r="I119" s="25">
        <v>514</v>
      </c>
      <c r="J119" s="25">
        <v>308</v>
      </c>
      <c r="K119" s="25">
        <v>278</v>
      </c>
      <c r="L119" s="25">
        <v>203</v>
      </c>
      <c r="M119" s="56">
        <f t="shared" ref="M119" si="57">IFERROR(L119/L120,"ND")</f>
        <v>0.38446969696969696</v>
      </c>
      <c r="N119" s="50">
        <f t="shared" ref="N119" si="58">IFERROR(((I119+J119+K119+L119)/G119),"ND")</f>
        <v>0.62584053794428429</v>
      </c>
      <c r="O119" s="70" t="s">
        <v>311</v>
      </c>
      <c r="P119" s="70"/>
      <c r="Q119" s="70"/>
    </row>
    <row r="120" spans="3:17" ht="89.25" customHeight="1" x14ac:dyDescent="0.25">
      <c r="C120" s="54"/>
      <c r="D120" s="55"/>
      <c r="E120" s="65"/>
      <c r="F120" s="65"/>
      <c r="G120" s="65"/>
      <c r="H120" s="65"/>
      <c r="I120" s="25">
        <v>513</v>
      </c>
      <c r="J120" s="25">
        <v>528</v>
      </c>
      <c r="K120" s="25">
        <v>513</v>
      </c>
      <c r="L120" s="25">
        <v>528</v>
      </c>
      <c r="M120" s="48"/>
      <c r="N120" s="50"/>
      <c r="O120" s="70"/>
      <c r="P120" s="70"/>
      <c r="Q120" s="70"/>
    </row>
    <row r="121" spans="3:17" ht="86.25" customHeight="1" x14ac:dyDescent="0.25">
      <c r="C121" s="41" t="s">
        <v>151</v>
      </c>
      <c r="D121" s="43" t="s">
        <v>152</v>
      </c>
      <c r="E121" s="45" t="s">
        <v>19</v>
      </c>
      <c r="F121" s="45" t="s">
        <v>21</v>
      </c>
      <c r="G121" s="58">
        <f>I122+J122+K122+L122</f>
        <v>140</v>
      </c>
      <c r="H121" s="45" t="s">
        <v>22</v>
      </c>
      <c r="I121" s="21">
        <v>16</v>
      </c>
      <c r="J121" s="21">
        <v>17</v>
      </c>
      <c r="K121" s="21">
        <v>4</v>
      </c>
      <c r="L121" s="21">
        <v>13</v>
      </c>
      <c r="M121" s="56">
        <f t="shared" ref="M121" si="59">IFERROR(L121/L122,"ND")</f>
        <v>0.3611111111111111</v>
      </c>
      <c r="N121" s="50">
        <f t="shared" ref="N121" si="60">IFERROR(((I121+J121+K121+L121)/G121),"ND")</f>
        <v>0.35714285714285715</v>
      </c>
      <c r="O121" s="59" t="s">
        <v>312</v>
      </c>
      <c r="P121" s="59"/>
      <c r="Q121" s="59"/>
    </row>
    <row r="122" spans="3:17" ht="86.25" customHeight="1" x14ac:dyDescent="0.25">
      <c r="C122" s="54"/>
      <c r="D122" s="55"/>
      <c r="E122" s="45"/>
      <c r="F122" s="45"/>
      <c r="G122" s="58"/>
      <c r="H122" s="45"/>
      <c r="I122" s="21">
        <v>34</v>
      </c>
      <c r="J122" s="21">
        <v>36</v>
      </c>
      <c r="K122" s="21">
        <v>34</v>
      </c>
      <c r="L122" s="21">
        <v>36</v>
      </c>
      <c r="M122" s="48"/>
      <c r="N122" s="50"/>
      <c r="O122" s="59"/>
      <c r="P122" s="59"/>
      <c r="Q122" s="59"/>
    </row>
    <row r="123" spans="3:17" ht="85.5" customHeight="1" x14ac:dyDescent="0.25">
      <c r="C123" s="41" t="s">
        <v>153</v>
      </c>
      <c r="D123" s="43" t="s">
        <v>154</v>
      </c>
      <c r="E123" s="45" t="s">
        <v>23</v>
      </c>
      <c r="F123" s="45" t="s">
        <v>21</v>
      </c>
      <c r="G123" s="45">
        <f>I124+J124+K124+L124</f>
        <v>600</v>
      </c>
      <c r="H123" s="45" t="s">
        <v>22</v>
      </c>
      <c r="I123" s="21">
        <v>137</v>
      </c>
      <c r="J123" s="21">
        <v>126</v>
      </c>
      <c r="K123" s="21">
        <v>195</v>
      </c>
      <c r="L123" s="21">
        <v>195</v>
      </c>
      <c r="M123" s="56">
        <f t="shared" ref="M123" si="61">IFERROR(L123/L124,"ND")</f>
        <v>1.25</v>
      </c>
      <c r="N123" s="50">
        <f t="shared" ref="N123" si="62">IFERROR(((I123+J123+K123+L123)/G123),"ND")</f>
        <v>1.0883333333333334</v>
      </c>
      <c r="O123" s="59" t="s">
        <v>313</v>
      </c>
      <c r="P123" s="59"/>
      <c r="Q123" s="59"/>
    </row>
    <row r="124" spans="3:17" ht="85.5" customHeight="1" x14ac:dyDescent="0.25">
      <c r="C124" s="54"/>
      <c r="D124" s="55"/>
      <c r="E124" s="45"/>
      <c r="F124" s="45"/>
      <c r="G124" s="45"/>
      <c r="H124" s="45"/>
      <c r="I124" s="21">
        <v>144</v>
      </c>
      <c r="J124" s="21">
        <v>156</v>
      </c>
      <c r="K124" s="21">
        <v>144</v>
      </c>
      <c r="L124" s="21">
        <v>156</v>
      </c>
      <c r="M124" s="48"/>
      <c r="N124" s="50"/>
      <c r="O124" s="59"/>
      <c r="P124" s="59"/>
      <c r="Q124" s="59"/>
    </row>
    <row r="125" spans="3:17" ht="68.25" customHeight="1" x14ac:dyDescent="0.25">
      <c r="C125" s="41" t="s">
        <v>155</v>
      </c>
      <c r="D125" s="43" t="s">
        <v>156</v>
      </c>
      <c r="E125" s="45" t="s">
        <v>19</v>
      </c>
      <c r="F125" s="45" t="s">
        <v>21</v>
      </c>
      <c r="G125" s="45">
        <f>I126+J126+K126+L126</f>
        <v>140</v>
      </c>
      <c r="H125" s="45" t="s">
        <v>22</v>
      </c>
      <c r="I125" s="21">
        <v>28</v>
      </c>
      <c r="J125" s="21">
        <v>23</v>
      </c>
      <c r="K125" s="21">
        <v>30</v>
      </c>
      <c r="L125" s="21">
        <v>219</v>
      </c>
      <c r="M125" s="56">
        <f t="shared" ref="M125" si="63">IFERROR(L125/L126,"ND")</f>
        <v>6.083333333333333</v>
      </c>
      <c r="N125" s="50">
        <f t="shared" ref="N125" si="64">IFERROR(((I125+J125+K125+L125)/G125),"ND")</f>
        <v>2.1428571428571428</v>
      </c>
      <c r="O125" s="59" t="s">
        <v>314</v>
      </c>
      <c r="P125" s="59"/>
      <c r="Q125" s="59"/>
    </row>
    <row r="126" spans="3:17" ht="114" customHeight="1" x14ac:dyDescent="0.25">
      <c r="C126" s="54"/>
      <c r="D126" s="55"/>
      <c r="E126" s="45"/>
      <c r="F126" s="45"/>
      <c r="G126" s="45"/>
      <c r="H126" s="45"/>
      <c r="I126" s="21">
        <v>34</v>
      </c>
      <c r="J126" s="21">
        <v>36</v>
      </c>
      <c r="K126" s="21">
        <v>34</v>
      </c>
      <c r="L126" s="21">
        <v>36</v>
      </c>
      <c r="M126" s="48"/>
      <c r="N126" s="50"/>
      <c r="O126" s="59"/>
      <c r="P126" s="59"/>
      <c r="Q126" s="59"/>
    </row>
    <row r="127" spans="3:17" ht="86.25" customHeight="1" x14ac:dyDescent="0.25">
      <c r="C127" s="41" t="s">
        <v>157</v>
      </c>
      <c r="D127" s="43" t="s">
        <v>158</v>
      </c>
      <c r="E127" s="45" t="s">
        <v>19</v>
      </c>
      <c r="F127" s="45" t="s">
        <v>21</v>
      </c>
      <c r="G127" s="45">
        <f>I128+J128+K128+L128</f>
        <v>1482</v>
      </c>
      <c r="H127" s="45" t="s">
        <v>22</v>
      </c>
      <c r="I127" s="21">
        <v>302</v>
      </c>
      <c r="J127" s="21">
        <v>204</v>
      </c>
      <c r="K127" s="21">
        <v>139</v>
      </c>
      <c r="L127" s="21">
        <v>93</v>
      </c>
      <c r="M127" s="56">
        <f t="shared" ref="M127" si="65">IFERROR(L127/L128,"ND")</f>
        <v>0.25</v>
      </c>
      <c r="N127" s="50">
        <f t="shared" ref="N127" si="66">IFERROR(((I127+J127+K127+L127)/G127),"ND")</f>
        <v>0.49797570850202427</v>
      </c>
      <c r="O127" s="59" t="s">
        <v>315</v>
      </c>
      <c r="P127" s="59"/>
      <c r="Q127" s="59"/>
    </row>
    <row r="128" spans="3:17" ht="93" customHeight="1" x14ac:dyDescent="0.25">
      <c r="C128" s="54"/>
      <c r="D128" s="55"/>
      <c r="E128" s="45"/>
      <c r="F128" s="45"/>
      <c r="G128" s="45"/>
      <c r="H128" s="45"/>
      <c r="I128" s="21">
        <v>369</v>
      </c>
      <c r="J128" s="21">
        <v>372</v>
      </c>
      <c r="K128" s="21">
        <v>369</v>
      </c>
      <c r="L128" s="21">
        <v>372</v>
      </c>
      <c r="M128" s="48"/>
      <c r="N128" s="50"/>
      <c r="O128" s="59"/>
      <c r="P128" s="59"/>
      <c r="Q128" s="59"/>
    </row>
    <row r="129" spans="3:17" ht="81" customHeight="1" x14ac:dyDescent="0.25">
      <c r="C129" s="41" t="s">
        <v>159</v>
      </c>
      <c r="D129" s="43" t="s">
        <v>160</v>
      </c>
      <c r="E129" s="45" t="s">
        <v>19</v>
      </c>
      <c r="F129" s="45" t="s">
        <v>21</v>
      </c>
      <c r="G129" s="45">
        <f>I130+J130+K130+L130</f>
        <v>60</v>
      </c>
      <c r="H129" s="45" t="s">
        <v>22</v>
      </c>
      <c r="I129" s="21">
        <v>11</v>
      </c>
      <c r="J129" s="21">
        <v>6</v>
      </c>
      <c r="K129" s="21">
        <v>6</v>
      </c>
      <c r="L129" s="21">
        <v>3</v>
      </c>
      <c r="M129" s="56">
        <f t="shared" ref="M129" si="67">IFERROR(L129/L130,"ND")</f>
        <v>0.23076923076923078</v>
      </c>
      <c r="N129" s="50">
        <f t="shared" ref="N129" si="68">IFERROR(((I129+J129+K129+L129)/G129),"ND")</f>
        <v>0.43333333333333335</v>
      </c>
      <c r="O129" s="59" t="s">
        <v>316</v>
      </c>
      <c r="P129" s="59"/>
      <c r="Q129" s="59"/>
    </row>
    <row r="130" spans="3:17" ht="81" customHeight="1" x14ac:dyDescent="0.25">
      <c r="C130" s="54"/>
      <c r="D130" s="55"/>
      <c r="E130" s="45"/>
      <c r="F130" s="45"/>
      <c r="G130" s="45"/>
      <c r="H130" s="45"/>
      <c r="I130" s="21">
        <v>17</v>
      </c>
      <c r="J130" s="21">
        <v>13</v>
      </c>
      <c r="K130" s="21">
        <v>17</v>
      </c>
      <c r="L130" s="21">
        <v>13</v>
      </c>
      <c r="M130" s="48"/>
      <c r="N130" s="50"/>
      <c r="O130" s="59"/>
      <c r="P130" s="59"/>
      <c r="Q130" s="59"/>
    </row>
    <row r="131" spans="3:17" ht="78.75" customHeight="1" x14ac:dyDescent="0.25">
      <c r="C131" s="41" t="s">
        <v>161</v>
      </c>
      <c r="D131" s="43" t="s">
        <v>162</v>
      </c>
      <c r="E131" s="67" t="s">
        <v>19</v>
      </c>
      <c r="F131" s="67" t="s">
        <v>21</v>
      </c>
      <c r="G131" s="67">
        <f>I132+J132+K132+L132</f>
        <v>7597</v>
      </c>
      <c r="H131" s="67" t="s">
        <v>22</v>
      </c>
      <c r="I131" s="24">
        <v>1600</v>
      </c>
      <c r="J131" s="23">
        <v>732</v>
      </c>
      <c r="K131" s="23">
        <v>508</v>
      </c>
      <c r="L131" s="23">
        <v>483</v>
      </c>
      <c r="M131" s="56">
        <f t="shared" ref="M131" si="69">IFERROR(L131/L132,"ND")</f>
        <v>0.24295774647887325</v>
      </c>
      <c r="N131" s="68">
        <f t="shared" ref="N131" si="70">IFERROR(((I131+J131+K131+L131)/G131),"ND")</f>
        <v>0.43740950375148085</v>
      </c>
      <c r="O131" s="35" t="s">
        <v>317</v>
      </c>
      <c r="P131" s="36"/>
      <c r="Q131" s="37"/>
    </row>
    <row r="132" spans="3:17" ht="78.75" customHeight="1" x14ac:dyDescent="0.25">
      <c r="C132" s="54"/>
      <c r="D132" s="55"/>
      <c r="E132" s="58"/>
      <c r="F132" s="58"/>
      <c r="G132" s="58"/>
      <c r="H132" s="58"/>
      <c r="I132" s="21">
        <v>1727</v>
      </c>
      <c r="J132" s="21">
        <v>1895</v>
      </c>
      <c r="K132" s="21">
        <v>1987</v>
      </c>
      <c r="L132" s="21">
        <v>1988</v>
      </c>
      <c r="M132" s="48"/>
      <c r="N132" s="69"/>
      <c r="O132" s="38"/>
      <c r="P132" s="39"/>
      <c r="Q132" s="40"/>
    </row>
    <row r="133" spans="3:17" ht="77.25" customHeight="1" x14ac:dyDescent="0.25">
      <c r="C133" s="41" t="s">
        <v>163</v>
      </c>
      <c r="D133" s="43" t="s">
        <v>164</v>
      </c>
      <c r="E133" s="45" t="s">
        <v>23</v>
      </c>
      <c r="F133" s="45" t="s">
        <v>21</v>
      </c>
      <c r="G133" s="45">
        <f>I134+J134+K134+L134</f>
        <v>354</v>
      </c>
      <c r="H133" s="45" t="s">
        <v>22</v>
      </c>
      <c r="I133" s="21">
        <v>58</v>
      </c>
      <c r="J133" s="21">
        <v>60</v>
      </c>
      <c r="K133" s="21">
        <v>62</v>
      </c>
      <c r="L133" s="21">
        <v>61</v>
      </c>
      <c r="M133" s="56">
        <f t="shared" ref="M133" si="71">IFERROR(L133/L134,"ND")</f>
        <v>0.70930232558139539</v>
      </c>
      <c r="N133" s="50">
        <f t="shared" ref="N133" si="72">IFERROR(((I133+J133+K133+L133)/G133),"ND")</f>
        <v>0.6807909604519774</v>
      </c>
      <c r="O133" s="59" t="s">
        <v>318</v>
      </c>
      <c r="P133" s="59"/>
      <c r="Q133" s="59"/>
    </row>
    <row r="134" spans="3:17" ht="87.75" customHeight="1" x14ac:dyDescent="0.25">
      <c r="C134" s="54"/>
      <c r="D134" s="55"/>
      <c r="E134" s="45"/>
      <c r="F134" s="45"/>
      <c r="G134" s="45"/>
      <c r="H134" s="45"/>
      <c r="I134" s="21">
        <v>95</v>
      </c>
      <c r="J134" s="21">
        <v>87</v>
      </c>
      <c r="K134" s="21">
        <v>86</v>
      </c>
      <c r="L134" s="21">
        <v>86</v>
      </c>
      <c r="M134" s="48"/>
      <c r="N134" s="50"/>
      <c r="O134" s="59"/>
      <c r="P134" s="59"/>
      <c r="Q134" s="59"/>
    </row>
    <row r="135" spans="3:17" ht="83.25" customHeight="1" x14ac:dyDescent="0.25">
      <c r="C135" s="41" t="s">
        <v>165</v>
      </c>
      <c r="D135" s="43" t="s">
        <v>166</v>
      </c>
      <c r="E135" s="45" t="s">
        <v>19</v>
      </c>
      <c r="F135" s="45" t="s">
        <v>21</v>
      </c>
      <c r="G135" s="45">
        <f>I136+J136+K136+L136</f>
        <v>1405</v>
      </c>
      <c r="H135" s="45" t="s">
        <v>22</v>
      </c>
      <c r="I135" s="21">
        <v>329</v>
      </c>
      <c r="J135" s="21">
        <v>197</v>
      </c>
      <c r="K135" s="21">
        <v>181</v>
      </c>
      <c r="L135" s="21">
        <v>198</v>
      </c>
      <c r="M135" s="56">
        <f t="shared" ref="M135" si="73">IFERROR(L135/L136,"ND")</f>
        <v>0.53950953678474112</v>
      </c>
      <c r="N135" s="50">
        <f t="shared" ref="N135" si="74">IFERROR(((I135+J135+K135+L135)/G135),"ND")</f>
        <v>0.64412811387900359</v>
      </c>
      <c r="O135" s="59" t="s">
        <v>319</v>
      </c>
      <c r="P135" s="59"/>
      <c r="Q135" s="59"/>
    </row>
    <row r="136" spans="3:17" ht="92.25" customHeight="1" x14ac:dyDescent="0.25">
      <c r="C136" s="54"/>
      <c r="D136" s="55"/>
      <c r="E136" s="45"/>
      <c r="F136" s="45"/>
      <c r="G136" s="45"/>
      <c r="H136" s="45"/>
      <c r="I136" s="21">
        <v>346</v>
      </c>
      <c r="J136" s="21">
        <v>325</v>
      </c>
      <c r="K136" s="21">
        <v>367</v>
      </c>
      <c r="L136" s="21">
        <v>367</v>
      </c>
      <c r="M136" s="48"/>
      <c r="N136" s="50"/>
      <c r="O136" s="59"/>
      <c r="P136" s="59"/>
      <c r="Q136" s="59"/>
    </row>
    <row r="137" spans="3:17" ht="84" customHeight="1" x14ac:dyDescent="0.25">
      <c r="C137" s="41" t="s">
        <v>167</v>
      </c>
      <c r="D137" s="43" t="s">
        <v>168</v>
      </c>
      <c r="E137" s="45" t="s">
        <v>23</v>
      </c>
      <c r="F137" s="45" t="s">
        <v>21</v>
      </c>
      <c r="G137" s="45">
        <f>I138+J138+K138+L138</f>
        <v>5638</v>
      </c>
      <c r="H137" s="45" t="s">
        <v>22</v>
      </c>
      <c r="I137" s="22">
        <v>1026</v>
      </c>
      <c r="J137" s="21">
        <v>443</v>
      </c>
      <c r="K137" s="21">
        <v>723</v>
      </c>
      <c r="L137" s="21">
        <v>1363</v>
      </c>
      <c r="M137" s="56">
        <f t="shared" ref="M137" si="75">IFERROR(L137/L138,"ND")</f>
        <v>0.97846374730796837</v>
      </c>
      <c r="N137" s="50">
        <f t="shared" ref="N137" si="76">IFERROR(((I137+J137+K137+L137)/G137),"ND")</f>
        <v>0.63054274565448742</v>
      </c>
      <c r="O137" s="59" t="s">
        <v>320</v>
      </c>
      <c r="P137" s="59"/>
      <c r="Q137" s="59"/>
    </row>
    <row r="138" spans="3:17" ht="84" customHeight="1" x14ac:dyDescent="0.25">
      <c r="C138" s="54"/>
      <c r="D138" s="55"/>
      <c r="E138" s="45"/>
      <c r="F138" s="45"/>
      <c r="G138" s="45"/>
      <c r="H138" s="45"/>
      <c r="I138" s="21">
        <v>1563</v>
      </c>
      <c r="J138" s="21">
        <v>1289</v>
      </c>
      <c r="K138" s="21">
        <v>1393</v>
      </c>
      <c r="L138" s="21">
        <v>1393</v>
      </c>
      <c r="M138" s="48"/>
      <c r="N138" s="50"/>
      <c r="O138" s="59"/>
      <c r="P138" s="59"/>
      <c r="Q138" s="59"/>
    </row>
    <row r="139" spans="3:17" ht="63" customHeight="1" x14ac:dyDescent="0.25">
      <c r="C139" s="41" t="s">
        <v>169</v>
      </c>
      <c r="D139" s="43" t="s">
        <v>170</v>
      </c>
      <c r="E139" s="45" t="s">
        <v>23</v>
      </c>
      <c r="F139" s="45" t="s">
        <v>21</v>
      </c>
      <c r="G139" s="45">
        <f>I140+J140+K140+L140</f>
        <v>1308</v>
      </c>
      <c r="H139" s="45" t="s">
        <v>22</v>
      </c>
      <c r="I139" s="21">
        <v>283</v>
      </c>
      <c r="J139" s="21">
        <v>304</v>
      </c>
      <c r="K139" s="21">
        <v>301</v>
      </c>
      <c r="L139" s="21">
        <v>322</v>
      </c>
      <c r="M139" s="56">
        <f t="shared" ref="M139" si="77">IFERROR(L139/L140,"ND")</f>
        <v>0.96987951807228912</v>
      </c>
      <c r="N139" s="50">
        <f t="shared" ref="N139" si="78">IFERROR(((I139+J139+K139+L139)/G139),"ND")</f>
        <v>0.92507645259938842</v>
      </c>
      <c r="O139" s="59" t="s">
        <v>321</v>
      </c>
      <c r="P139" s="59"/>
      <c r="Q139" s="59"/>
    </row>
    <row r="140" spans="3:17" ht="63" customHeight="1" x14ac:dyDescent="0.25">
      <c r="C140" s="54"/>
      <c r="D140" s="55"/>
      <c r="E140" s="45"/>
      <c r="F140" s="45"/>
      <c r="G140" s="45"/>
      <c r="H140" s="45"/>
      <c r="I140" s="21">
        <v>318</v>
      </c>
      <c r="J140" s="21">
        <v>325</v>
      </c>
      <c r="K140" s="21">
        <v>333</v>
      </c>
      <c r="L140" s="21">
        <v>332</v>
      </c>
      <c r="M140" s="48"/>
      <c r="N140" s="50"/>
      <c r="O140" s="59"/>
      <c r="P140" s="59"/>
      <c r="Q140" s="59"/>
    </row>
    <row r="141" spans="3:17" ht="68.25" customHeight="1" x14ac:dyDescent="0.25">
      <c r="C141" s="41" t="s">
        <v>171</v>
      </c>
      <c r="D141" s="43" t="s">
        <v>172</v>
      </c>
      <c r="E141" s="45" t="s">
        <v>23</v>
      </c>
      <c r="F141" s="45" t="s">
        <v>21</v>
      </c>
      <c r="G141" s="45">
        <f>I142+J142+K142+L142</f>
        <v>266</v>
      </c>
      <c r="H141" s="45" t="s">
        <v>22</v>
      </c>
      <c r="I141" s="21">
        <v>70</v>
      </c>
      <c r="J141" s="21">
        <v>68</v>
      </c>
      <c r="K141" s="21">
        <v>74</v>
      </c>
      <c r="L141" s="21">
        <v>123</v>
      </c>
      <c r="M141" s="56">
        <f t="shared" ref="M141" si="79">IFERROR(L141/L142,"ND")</f>
        <v>1.8636363636363635</v>
      </c>
      <c r="N141" s="50">
        <f t="shared" ref="N141" si="80">IFERROR(((I141+J141+K141+L141)/G141),"ND")</f>
        <v>1.2593984962406015</v>
      </c>
      <c r="O141" s="59" t="s">
        <v>322</v>
      </c>
      <c r="P141" s="59"/>
      <c r="Q141" s="59"/>
    </row>
    <row r="142" spans="3:17" ht="96.75" customHeight="1" x14ac:dyDescent="0.25">
      <c r="C142" s="54"/>
      <c r="D142" s="55"/>
      <c r="E142" s="45"/>
      <c r="F142" s="45"/>
      <c r="G142" s="45"/>
      <c r="H142" s="45"/>
      <c r="I142" s="21">
        <v>69</v>
      </c>
      <c r="J142" s="21">
        <v>65</v>
      </c>
      <c r="K142" s="21">
        <v>66</v>
      </c>
      <c r="L142" s="21">
        <v>66</v>
      </c>
      <c r="M142" s="48"/>
      <c r="N142" s="50"/>
      <c r="O142" s="59"/>
      <c r="P142" s="59"/>
      <c r="Q142" s="59"/>
    </row>
    <row r="143" spans="3:17" ht="76.5" customHeight="1" x14ac:dyDescent="0.25">
      <c r="C143" s="41" t="s">
        <v>173</v>
      </c>
      <c r="D143" s="43" t="s">
        <v>174</v>
      </c>
      <c r="E143" s="45" t="s">
        <v>23</v>
      </c>
      <c r="F143" s="45" t="s">
        <v>21</v>
      </c>
      <c r="G143" s="58">
        <f>I144+J144+K144+L144</f>
        <v>2869</v>
      </c>
      <c r="H143" s="58" t="s">
        <v>22</v>
      </c>
      <c r="I143" s="24">
        <v>1181</v>
      </c>
      <c r="J143" s="23">
        <v>559</v>
      </c>
      <c r="K143" s="23">
        <v>652</v>
      </c>
      <c r="L143" s="23">
        <v>1027</v>
      </c>
      <c r="M143" s="56">
        <f t="shared" ref="M143" si="81">IFERROR(L143/L144,"ND")</f>
        <v>1.4444444444444444</v>
      </c>
      <c r="N143" s="50">
        <f t="shared" ref="N143" si="82">IFERROR(((I143+J143+K143+L143)/G143),"ND")</f>
        <v>1.1917044266294876</v>
      </c>
      <c r="O143" s="59" t="s">
        <v>323</v>
      </c>
      <c r="P143" s="59"/>
      <c r="Q143" s="59"/>
    </row>
    <row r="144" spans="3:17" ht="117.75" customHeight="1" x14ac:dyDescent="0.25">
      <c r="C144" s="54"/>
      <c r="D144" s="55"/>
      <c r="E144" s="45"/>
      <c r="F144" s="45"/>
      <c r="G144" s="58"/>
      <c r="H144" s="58"/>
      <c r="I144" s="21">
        <v>804</v>
      </c>
      <c r="J144" s="21">
        <v>642</v>
      </c>
      <c r="K144" s="21">
        <v>712</v>
      </c>
      <c r="L144" s="21">
        <v>711</v>
      </c>
      <c r="M144" s="48"/>
      <c r="N144" s="50"/>
      <c r="O144" s="59"/>
      <c r="P144" s="59"/>
      <c r="Q144" s="59"/>
    </row>
    <row r="145" spans="3:17" ht="66.75" customHeight="1" x14ac:dyDescent="0.25">
      <c r="C145" s="41" t="s">
        <v>175</v>
      </c>
      <c r="D145" s="43" t="s">
        <v>176</v>
      </c>
      <c r="E145" s="45" t="s">
        <v>23</v>
      </c>
      <c r="F145" s="45" t="s">
        <v>21</v>
      </c>
      <c r="G145" s="58">
        <f>I146+J146+K146+L146</f>
        <v>1910</v>
      </c>
      <c r="H145" s="45" t="s">
        <v>22</v>
      </c>
      <c r="I145" s="21">
        <v>497</v>
      </c>
      <c r="J145" s="21">
        <v>433</v>
      </c>
      <c r="K145" s="21">
        <v>498</v>
      </c>
      <c r="L145" s="21">
        <v>403</v>
      </c>
      <c r="M145" s="56">
        <f t="shared" ref="M145" si="83">IFERROR(L145/L146,"ND")</f>
        <v>0.83436853002070388</v>
      </c>
      <c r="N145" s="50">
        <f t="shared" ref="N145" si="84">IFERROR(((I145+J145+K145+L145)/G145),"ND")</f>
        <v>0.95863874345549738</v>
      </c>
      <c r="O145" s="59" t="s">
        <v>324</v>
      </c>
      <c r="P145" s="59"/>
      <c r="Q145" s="59"/>
    </row>
    <row r="146" spans="3:17" ht="66.75" customHeight="1" x14ac:dyDescent="0.25">
      <c r="C146" s="54"/>
      <c r="D146" s="55"/>
      <c r="E146" s="45"/>
      <c r="F146" s="45"/>
      <c r="G146" s="58"/>
      <c r="H146" s="45"/>
      <c r="I146" s="21">
        <v>453</v>
      </c>
      <c r="J146" s="21">
        <v>491</v>
      </c>
      <c r="K146" s="21">
        <v>483</v>
      </c>
      <c r="L146" s="21">
        <v>483</v>
      </c>
      <c r="M146" s="48"/>
      <c r="N146" s="50"/>
      <c r="O146" s="59"/>
      <c r="P146" s="59"/>
      <c r="Q146" s="59"/>
    </row>
    <row r="147" spans="3:17" ht="69.75" customHeight="1" x14ac:dyDescent="0.25">
      <c r="C147" s="41" t="s">
        <v>177</v>
      </c>
      <c r="D147" s="43" t="s">
        <v>178</v>
      </c>
      <c r="E147" s="45" t="s">
        <v>23</v>
      </c>
      <c r="F147" s="45" t="s">
        <v>21</v>
      </c>
      <c r="G147" s="45">
        <f>I148+J148+K148+L148</f>
        <v>24</v>
      </c>
      <c r="H147" s="45" t="s">
        <v>22</v>
      </c>
      <c r="I147" s="21">
        <v>9</v>
      </c>
      <c r="J147" s="21">
        <v>2</v>
      </c>
      <c r="K147" s="21">
        <v>2</v>
      </c>
      <c r="L147" s="21">
        <v>12</v>
      </c>
      <c r="M147" s="56">
        <f t="shared" ref="M147" si="85">IFERROR(L147/L148,"ND")</f>
        <v>1.7142857142857142</v>
      </c>
      <c r="N147" s="50">
        <f t="shared" ref="N147" si="86">IFERROR(((I147+J147+K147+L147)/G147),"ND")</f>
        <v>1.0416666666666667</v>
      </c>
      <c r="O147" s="59" t="s">
        <v>325</v>
      </c>
      <c r="P147" s="59"/>
      <c r="Q147" s="59"/>
    </row>
    <row r="148" spans="3:17" ht="89.25" customHeight="1" x14ac:dyDescent="0.25">
      <c r="C148" s="54"/>
      <c r="D148" s="55"/>
      <c r="E148" s="45"/>
      <c r="F148" s="45"/>
      <c r="G148" s="45"/>
      <c r="H148" s="45"/>
      <c r="I148" s="21">
        <v>6</v>
      </c>
      <c r="J148" s="21">
        <v>5</v>
      </c>
      <c r="K148" s="21">
        <v>6</v>
      </c>
      <c r="L148" s="21">
        <v>7</v>
      </c>
      <c r="M148" s="48"/>
      <c r="N148" s="50"/>
      <c r="O148" s="59"/>
      <c r="P148" s="59"/>
      <c r="Q148" s="59"/>
    </row>
    <row r="149" spans="3:17" ht="74.25" customHeight="1" x14ac:dyDescent="0.25">
      <c r="C149" s="41" t="s">
        <v>179</v>
      </c>
      <c r="D149" s="43" t="s">
        <v>180</v>
      </c>
      <c r="E149" s="45" t="s">
        <v>23</v>
      </c>
      <c r="F149" s="45" t="s">
        <v>21</v>
      </c>
      <c r="G149" s="45">
        <f>I150+J150+K150+L150</f>
        <v>11</v>
      </c>
      <c r="H149" s="45" t="s">
        <v>22</v>
      </c>
      <c r="I149" s="21">
        <v>2</v>
      </c>
      <c r="J149" s="21">
        <v>5</v>
      </c>
      <c r="K149" s="21">
        <v>4</v>
      </c>
      <c r="L149" s="21">
        <v>2</v>
      </c>
      <c r="M149" s="56">
        <f t="shared" ref="M149" si="87">IFERROR(L149/L150,"ND")</f>
        <v>1</v>
      </c>
      <c r="N149" s="50">
        <f t="shared" ref="N149" si="88">IFERROR(((I149+J149+K149+L149)/G149),"ND")</f>
        <v>1.1818181818181819</v>
      </c>
      <c r="O149" s="59" t="s">
        <v>326</v>
      </c>
      <c r="P149" s="59"/>
      <c r="Q149" s="59"/>
    </row>
    <row r="150" spans="3:17" ht="74.25" customHeight="1" x14ac:dyDescent="0.25">
      <c r="C150" s="54"/>
      <c r="D150" s="55"/>
      <c r="E150" s="45"/>
      <c r="F150" s="45"/>
      <c r="G150" s="45"/>
      <c r="H150" s="45"/>
      <c r="I150" s="21">
        <v>2</v>
      </c>
      <c r="J150" s="21">
        <v>4</v>
      </c>
      <c r="K150" s="21">
        <v>3</v>
      </c>
      <c r="L150" s="21">
        <v>2</v>
      </c>
      <c r="M150" s="48"/>
      <c r="N150" s="50"/>
      <c r="O150" s="59"/>
      <c r="P150" s="59"/>
      <c r="Q150" s="59"/>
    </row>
    <row r="151" spans="3:17" ht="87.75" customHeight="1" x14ac:dyDescent="0.25">
      <c r="C151" s="41" t="s">
        <v>181</v>
      </c>
      <c r="D151" s="43" t="s">
        <v>182</v>
      </c>
      <c r="E151" s="65" t="s">
        <v>19</v>
      </c>
      <c r="F151" s="65" t="s">
        <v>21</v>
      </c>
      <c r="G151" s="65">
        <f>I152+J152+K152+L152</f>
        <v>4520</v>
      </c>
      <c r="H151" s="65" t="s">
        <v>22</v>
      </c>
      <c r="I151" s="24">
        <v>2413</v>
      </c>
      <c r="J151" s="23">
        <v>924</v>
      </c>
      <c r="K151" s="23">
        <v>2403</v>
      </c>
      <c r="L151" s="23">
        <v>1735</v>
      </c>
      <c r="M151" s="56">
        <f t="shared" ref="M151" si="89">IFERROR(L151/L152,"ND")</f>
        <v>1.8263157894736841</v>
      </c>
      <c r="N151" s="50">
        <f t="shared" ref="N151" si="90">IFERROR(((I151+J151+K151+L151)/G151),"ND")</f>
        <v>1.6537610619469028</v>
      </c>
      <c r="O151" s="66" t="s">
        <v>327</v>
      </c>
      <c r="P151" s="66"/>
      <c r="Q151" s="66"/>
    </row>
    <row r="152" spans="3:17" ht="87.75" customHeight="1" x14ac:dyDescent="0.25">
      <c r="C152" s="54"/>
      <c r="D152" s="55"/>
      <c r="E152" s="65"/>
      <c r="F152" s="65"/>
      <c r="G152" s="65"/>
      <c r="H152" s="65"/>
      <c r="I152" s="25">
        <v>1900</v>
      </c>
      <c r="J152" s="25">
        <v>800</v>
      </c>
      <c r="K152" s="25">
        <v>870</v>
      </c>
      <c r="L152" s="25">
        <v>950</v>
      </c>
      <c r="M152" s="48"/>
      <c r="N152" s="50"/>
      <c r="O152" s="66"/>
      <c r="P152" s="66"/>
      <c r="Q152" s="66"/>
    </row>
    <row r="153" spans="3:17" ht="88.5" customHeight="1" x14ac:dyDescent="0.25">
      <c r="C153" s="41" t="s">
        <v>183</v>
      </c>
      <c r="D153" s="43" t="s">
        <v>184</v>
      </c>
      <c r="E153" s="45" t="s">
        <v>19</v>
      </c>
      <c r="F153" s="45" t="s">
        <v>21</v>
      </c>
      <c r="G153" s="45">
        <f>I154+J154+K154+L154</f>
        <v>15</v>
      </c>
      <c r="H153" s="45" t="s">
        <v>22</v>
      </c>
      <c r="I153" s="21">
        <v>4</v>
      </c>
      <c r="J153" s="21">
        <v>3</v>
      </c>
      <c r="K153" s="21">
        <v>6</v>
      </c>
      <c r="L153" s="21">
        <v>4</v>
      </c>
      <c r="M153" s="56">
        <f t="shared" ref="M153" si="91">IFERROR(L153/L154,"ND")</f>
        <v>1</v>
      </c>
      <c r="N153" s="50">
        <f t="shared" ref="N153" si="92">IFERROR(((I153+J153+K153+L153)/G153),"ND")</f>
        <v>1.1333333333333333</v>
      </c>
      <c r="O153" s="63" t="s">
        <v>328</v>
      </c>
      <c r="P153" s="63"/>
      <c r="Q153" s="63"/>
    </row>
    <row r="154" spans="3:17" ht="88.5" customHeight="1" x14ac:dyDescent="0.25">
      <c r="C154" s="54"/>
      <c r="D154" s="55"/>
      <c r="E154" s="45"/>
      <c r="F154" s="45"/>
      <c r="G154" s="45"/>
      <c r="H154" s="45"/>
      <c r="I154" s="21">
        <v>2</v>
      </c>
      <c r="J154" s="21">
        <v>4</v>
      </c>
      <c r="K154" s="21">
        <v>5</v>
      </c>
      <c r="L154" s="21">
        <v>4</v>
      </c>
      <c r="M154" s="48"/>
      <c r="N154" s="50"/>
      <c r="O154" s="63"/>
      <c r="P154" s="63"/>
      <c r="Q154" s="63"/>
    </row>
    <row r="155" spans="3:17" ht="88.5" customHeight="1" x14ac:dyDescent="0.25">
      <c r="C155" s="41" t="s">
        <v>185</v>
      </c>
      <c r="D155" s="43" t="s">
        <v>186</v>
      </c>
      <c r="E155" s="45" t="s">
        <v>19</v>
      </c>
      <c r="F155" s="45" t="s">
        <v>21</v>
      </c>
      <c r="G155" s="60">
        <f>I156+J156+K156+L156</f>
        <v>2604950</v>
      </c>
      <c r="H155" s="58" t="s">
        <v>22</v>
      </c>
      <c r="I155" s="22">
        <v>371098</v>
      </c>
      <c r="J155" s="22">
        <v>1262839</v>
      </c>
      <c r="K155" s="22">
        <v>249464</v>
      </c>
      <c r="L155" s="21">
        <v>1008248</v>
      </c>
      <c r="M155" s="56">
        <f t="shared" ref="M155" si="93">IFERROR(L155/L156,"ND")</f>
        <v>1.3007553620383809</v>
      </c>
      <c r="N155" s="50">
        <f>IFERROR(((I155+J155+K155+L155)/G155),"ND")</f>
        <v>1.110059310159504</v>
      </c>
      <c r="O155" s="63" t="s">
        <v>329</v>
      </c>
      <c r="P155" s="63"/>
      <c r="Q155" s="63"/>
    </row>
    <row r="156" spans="3:17" ht="146.25" customHeight="1" x14ac:dyDescent="0.25">
      <c r="C156" s="54"/>
      <c r="D156" s="55"/>
      <c r="E156" s="45"/>
      <c r="F156" s="45"/>
      <c r="G156" s="58"/>
      <c r="H156" s="58"/>
      <c r="I156" s="22">
        <v>775125</v>
      </c>
      <c r="J156" s="22">
        <v>690337</v>
      </c>
      <c r="K156" s="22">
        <v>364363</v>
      </c>
      <c r="L156" s="22">
        <v>775125</v>
      </c>
      <c r="M156" s="48"/>
      <c r="N156" s="50"/>
      <c r="O156" s="63"/>
      <c r="P156" s="63"/>
      <c r="Q156" s="63"/>
    </row>
    <row r="157" spans="3:17" ht="79.5" customHeight="1" x14ac:dyDescent="0.25">
      <c r="C157" s="41" t="s">
        <v>187</v>
      </c>
      <c r="D157" s="43" t="s">
        <v>188</v>
      </c>
      <c r="E157" s="45" t="s">
        <v>19</v>
      </c>
      <c r="F157" s="45" t="s">
        <v>21</v>
      </c>
      <c r="G157" s="60">
        <f>I158+J158+K158+L158</f>
        <v>2477750</v>
      </c>
      <c r="H157" s="45" t="s">
        <v>22</v>
      </c>
      <c r="I157" s="22">
        <v>351720</v>
      </c>
      <c r="J157" s="22">
        <v>1229090</v>
      </c>
      <c r="K157" s="22">
        <v>214160</v>
      </c>
      <c r="L157" s="21">
        <v>981440</v>
      </c>
      <c r="M157" s="56">
        <f t="shared" ref="M157" si="94">IFERROR(L157/L158,"ND")</f>
        <v>1.320337671946995</v>
      </c>
      <c r="N157" s="50">
        <f t="shared" ref="N157" si="95">IFERROR(((I157+J157+K157+L157)/G157),"ND")</f>
        <v>1.1205367773181314</v>
      </c>
      <c r="O157" s="63" t="s">
        <v>330</v>
      </c>
      <c r="P157" s="63"/>
      <c r="Q157" s="63"/>
    </row>
    <row r="158" spans="3:17" ht="116.25" customHeight="1" x14ac:dyDescent="0.25">
      <c r="C158" s="54"/>
      <c r="D158" s="55"/>
      <c r="E158" s="45"/>
      <c r="F158" s="45"/>
      <c r="G158" s="58"/>
      <c r="H158" s="45"/>
      <c r="I158" s="22">
        <v>743325</v>
      </c>
      <c r="J158" s="22">
        <v>658537</v>
      </c>
      <c r="K158" s="22">
        <v>332563</v>
      </c>
      <c r="L158" s="22">
        <v>743325</v>
      </c>
      <c r="M158" s="48"/>
      <c r="N158" s="50"/>
      <c r="O158" s="63"/>
      <c r="P158" s="63"/>
      <c r="Q158" s="63"/>
    </row>
    <row r="159" spans="3:17" ht="72" customHeight="1" x14ac:dyDescent="0.25">
      <c r="C159" s="41" t="s">
        <v>189</v>
      </c>
      <c r="D159" s="43" t="s">
        <v>190</v>
      </c>
      <c r="E159" s="45" t="s">
        <v>19</v>
      </c>
      <c r="F159" s="45" t="s">
        <v>21</v>
      </c>
      <c r="G159" s="57">
        <f>I160+J160+K160+L160</f>
        <v>120000</v>
      </c>
      <c r="H159" s="45" t="s">
        <v>22</v>
      </c>
      <c r="I159" s="22">
        <v>25888</v>
      </c>
      <c r="J159" s="22">
        <v>30692</v>
      </c>
      <c r="K159" s="22">
        <v>32199</v>
      </c>
      <c r="L159" s="21">
        <v>23129</v>
      </c>
      <c r="M159" s="56">
        <f t="shared" ref="M159" si="96">IFERROR(L159/L160,"ND")</f>
        <v>0.77096666666666669</v>
      </c>
      <c r="N159" s="50">
        <f t="shared" ref="N159" si="97">IFERROR(((I159+J159+K159+L159)/G159),"ND")</f>
        <v>0.93256666666666665</v>
      </c>
      <c r="O159" s="63" t="s">
        <v>331</v>
      </c>
      <c r="P159" s="63"/>
      <c r="Q159" s="63"/>
    </row>
    <row r="160" spans="3:17" ht="136.5" customHeight="1" x14ac:dyDescent="0.25">
      <c r="C160" s="54"/>
      <c r="D160" s="55"/>
      <c r="E160" s="45"/>
      <c r="F160" s="45"/>
      <c r="G160" s="45"/>
      <c r="H160" s="45"/>
      <c r="I160" s="22">
        <v>30000</v>
      </c>
      <c r="J160" s="22">
        <v>30000</v>
      </c>
      <c r="K160" s="22">
        <v>30000</v>
      </c>
      <c r="L160" s="22">
        <v>30000</v>
      </c>
      <c r="M160" s="48"/>
      <c r="N160" s="50"/>
      <c r="O160" s="63"/>
      <c r="P160" s="63"/>
      <c r="Q160" s="63"/>
    </row>
    <row r="161" spans="3:17" ht="69.75" customHeight="1" x14ac:dyDescent="0.25">
      <c r="C161" s="41" t="s">
        <v>191</v>
      </c>
      <c r="D161" s="43" t="s">
        <v>192</v>
      </c>
      <c r="E161" s="45" t="s">
        <v>19</v>
      </c>
      <c r="F161" s="45" t="s">
        <v>21</v>
      </c>
      <c r="G161" s="57">
        <f>I162+J162+K162+L162</f>
        <v>7200</v>
      </c>
      <c r="H161" s="45" t="s">
        <v>22</v>
      </c>
      <c r="I161" s="22">
        <v>3000</v>
      </c>
      <c r="J161" s="22">
        <v>3046</v>
      </c>
      <c r="K161" s="22">
        <v>3105</v>
      </c>
      <c r="L161" s="21">
        <v>3642</v>
      </c>
      <c r="M161" s="56">
        <f t="shared" ref="M161" si="98">IFERROR(L161/L162,"ND")</f>
        <v>2.0233333333333334</v>
      </c>
      <c r="N161" s="50">
        <f t="shared" ref="N161" si="99">IFERROR(((I161+J161+K161+L161)/G161),"ND")</f>
        <v>1.7768055555555555</v>
      </c>
      <c r="O161" s="63" t="s">
        <v>332</v>
      </c>
      <c r="P161" s="63"/>
      <c r="Q161" s="63"/>
    </row>
    <row r="162" spans="3:17" ht="89.25" customHeight="1" x14ac:dyDescent="0.25">
      <c r="C162" s="54"/>
      <c r="D162" s="55"/>
      <c r="E162" s="45"/>
      <c r="F162" s="45"/>
      <c r="G162" s="45"/>
      <c r="H162" s="45"/>
      <c r="I162" s="22">
        <v>1800</v>
      </c>
      <c r="J162" s="22">
        <v>1800</v>
      </c>
      <c r="K162" s="22">
        <v>1800</v>
      </c>
      <c r="L162" s="22">
        <v>1800</v>
      </c>
      <c r="M162" s="48"/>
      <c r="N162" s="50"/>
      <c r="O162" s="63"/>
      <c r="P162" s="63"/>
      <c r="Q162" s="63"/>
    </row>
    <row r="163" spans="3:17" ht="84" customHeight="1" x14ac:dyDescent="0.25">
      <c r="C163" s="41" t="s">
        <v>193</v>
      </c>
      <c r="D163" s="43" t="s">
        <v>194</v>
      </c>
      <c r="E163" s="45" t="s">
        <v>19</v>
      </c>
      <c r="F163" s="45" t="s">
        <v>21</v>
      </c>
      <c r="G163" s="57">
        <f>I164+J164+K164+L164</f>
        <v>193</v>
      </c>
      <c r="H163" s="45" t="s">
        <v>22</v>
      </c>
      <c r="I163" s="21">
        <v>42</v>
      </c>
      <c r="J163" s="21">
        <v>41</v>
      </c>
      <c r="K163" s="21">
        <v>57</v>
      </c>
      <c r="L163" s="21">
        <v>55</v>
      </c>
      <c r="M163" s="56">
        <f t="shared" ref="M163" si="100">IFERROR(L163/L164,"ND")</f>
        <v>1.0784313725490196</v>
      </c>
      <c r="N163" s="50">
        <f t="shared" ref="N163" si="101">IFERROR(((I163+J163+K163+L163)/G163),"ND")</f>
        <v>1.0103626943005182</v>
      </c>
      <c r="O163" s="63" t="s">
        <v>333</v>
      </c>
      <c r="P163" s="63"/>
      <c r="Q163" s="63"/>
    </row>
    <row r="164" spans="3:17" ht="84" customHeight="1" x14ac:dyDescent="0.25">
      <c r="C164" s="54"/>
      <c r="D164" s="55"/>
      <c r="E164" s="45"/>
      <c r="F164" s="45"/>
      <c r="G164" s="45"/>
      <c r="H164" s="45"/>
      <c r="I164" s="22">
        <v>40</v>
      </c>
      <c r="J164" s="22">
        <v>51</v>
      </c>
      <c r="K164" s="22">
        <v>51</v>
      </c>
      <c r="L164" s="22">
        <v>51</v>
      </c>
      <c r="M164" s="48"/>
      <c r="N164" s="50"/>
      <c r="O164" s="63"/>
      <c r="P164" s="63"/>
      <c r="Q164" s="63"/>
    </row>
    <row r="165" spans="3:17" ht="71.25" customHeight="1" x14ac:dyDescent="0.25">
      <c r="C165" s="41" t="s">
        <v>195</v>
      </c>
      <c r="D165" s="43" t="s">
        <v>196</v>
      </c>
      <c r="E165" s="45" t="s">
        <v>19</v>
      </c>
      <c r="F165" s="45" t="s">
        <v>21</v>
      </c>
      <c r="G165" s="45">
        <f>I166+J166+K166+L166</f>
        <v>950</v>
      </c>
      <c r="H165" s="45" t="s">
        <v>22</v>
      </c>
      <c r="I165" s="21">
        <v>268</v>
      </c>
      <c r="J165" s="21">
        <v>340</v>
      </c>
      <c r="K165" s="21">
        <v>300</v>
      </c>
      <c r="L165" s="21">
        <v>127</v>
      </c>
      <c r="M165" s="56">
        <f t="shared" ref="M165" si="102">IFERROR(L165/L166,"ND")</f>
        <v>1.27</v>
      </c>
      <c r="N165" s="50">
        <f t="shared" ref="N165" si="103">IFERROR(((I165+J165+K165+L165)/G165),"ND")</f>
        <v>1.0894736842105264</v>
      </c>
      <c r="O165" s="63" t="s">
        <v>334</v>
      </c>
      <c r="P165" s="63"/>
      <c r="Q165" s="63"/>
    </row>
    <row r="166" spans="3:17" ht="106.5" customHeight="1" x14ac:dyDescent="0.25">
      <c r="C166" s="54"/>
      <c r="D166" s="55"/>
      <c r="E166" s="45"/>
      <c r="F166" s="45"/>
      <c r="G166" s="45"/>
      <c r="H166" s="45"/>
      <c r="I166" s="21">
        <v>180</v>
      </c>
      <c r="J166" s="21">
        <v>350</v>
      </c>
      <c r="K166" s="21">
        <v>320</v>
      </c>
      <c r="L166" s="21">
        <v>100</v>
      </c>
      <c r="M166" s="48"/>
      <c r="N166" s="50"/>
      <c r="O166" s="63"/>
      <c r="P166" s="63"/>
      <c r="Q166" s="63"/>
    </row>
    <row r="167" spans="3:17" s="4" customFormat="1" ht="65.25" customHeight="1" x14ac:dyDescent="0.25">
      <c r="C167" s="41" t="s">
        <v>197</v>
      </c>
      <c r="D167" s="43" t="s">
        <v>198</v>
      </c>
      <c r="E167" s="45" t="s">
        <v>19</v>
      </c>
      <c r="F167" s="45" t="s">
        <v>21</v>
      </c>
      <c r="G167" s="58">
        <f>I168+J168+K168+L168</f>
        <v>170</v>
      </c>
      <c r="H167" s="58" t="s">
        <v>22</v>
      </c>
      <c r="I167" s="21">
        <v>41</v>
      </c>
      <c r="J167" s="21">
        <v>46</v>
      </c>
      <c r="K167" s="21">
        <v>40</v>
      </c>
      <c r="L167" s="21">
        <v>24</v>
      </c>
      <c r="M167" s="56">
        <f t="shared" ref="M167" si="104">IFERROR(L167/L168,"ND")</f>
        <v>0.96</v>
      </c>
      <c r="N167" s="50">
        <f t="shared" ref="N167" si="105">IFERROR(((I167+J167+K167+L167)/G167),"ND")</f>
        <v>0.88823529411764701</v>
      </c>
      <c r="O167" s="63" t="s">
        <v>335</v>
      </c>
      <c r="P167" s="63"/>
      <c r="Q167" s="63"/>
    </row>
    <row r="168" spans="3:17" s="4" customFormat="1" ht="65.25" customHeight="1" x14ac:dyDescent="0.25">
      <c r="C168" s="54"/>
      <c r="D168" s="55"/>
      <c r="E168" s="45"/>
      <c r="F168" s="45"/>
      <c r="G168" s="58"/>
      <c r="H168" s="58"/>
      <c r="I168" s="21">
        <v>35</v>
      </c>
      <c r="J168" s="21">
        <v>55</v>
      </c>
      <c r="K168" s="21">
        <v>55</v>
      </c>
      <c r="L168" s="21">
        <v>25</v>
      </c>
      <c r="M168" s="48"/>
      <c r="N168" s="50"/>
      <c r="O168" s="63"/>
      <c r="P168" s="63"/>
      <c r="Q168" s="63"/>
    </row>
    <row r="169" spans="3:17" ht="63.75" customHeight="1" x14ac:dyDescent="0.25">
      <c r="C169" s="41" t="s">
        <v>199</v>
      </c>
      <c r="D169" s="43" t="s">
        <v>200</v>
      </c>
      <c r="E169" s="45" t="s">
        <v>19</v>
      </c>
      <c r="F169" s="45" t="s">
        <v>21</v>
      </c>
      <c r="G169" s="58">
        <f>I170+J170+K170+L170</f>
        <v>200</v>
      </c>
      <c r="H169" s="45" t="s">
        <v>22</v>
      </c>
      <c r="I169" s="21"/>
      <c r="J169" s="21">
        <v>353</v>
      </c>
      <c r="K169" s="21">
        <v>0</v>
      </c>
      <c r="L169" s="21">
        <v>218</v>
      </c>
      <c r="M169" s="56" t="str">
        <f t="shared" ref="M169" si="106">IFERROR(L169/L170,"ND")</f>
        <v>ND</v>
      </c>
      <c r="N169" s="50">
        <f t="shared" ref="N169" si="107">IFERROR(((I169+J169+K169+L169)/G169),"ND")</f>
        <v>2.855</v>
      </c>
      <c r="O169" s="63" t="s">
        <v>336</v>
      </c>
      <c r="P169" s="63"/>
      <c r="Q169" s="63"/>
    </row>
    <row r="170" spans="3:17" ht="106.5" customHeight="1" x14ac:dyDescent="0.25">
      <c r="C170" s="54"/>
      <c r="D170" s="55"/>
      <c r="E170" s="45"/>
      <c r="F170" s="45"/>
      <c r="G170" s="58"/>
      <c r="H170" s="45"/>
      <c r="I170" s="21">
        <v>0</v>
      </c>
      <c r="J170" s="21">
        <v>200</v>
      </c>
      <c r="K170" s="21">
        <v>0</v>
      </c>
      <c r="L170" s="21">
        <v>0</v>
      </c>
      <c r="M170" s="48"/>
      <c r="N170" s="50"/>
      <c r="O170" s="63"/>
      <c r="P170" s="63"/>
      <c r="Q170" s="63"/>
    </row>
    <row r="171" spans="3:17" ht="71.25" customHeight="1" x14ac:dyDescent="0.25">
      <c r="C171" s="41" t="s">
        <v>201</v>
      </c>
      <c r="D171" s="43" t="s">
        <v>202</v>
      </c>
      <c r="E171" s="45" t="s">
        <v>19</v>
      </c>
      <c r="F171" s="45" t="s">
        <v>21</v>
      </c>
      <c r="G171" s="58">
        <f>I172+J172+K172+L172</f>
        <v>135</v>
      </c>
      <c r="H171" s="45" t="s">
        <v>22</v>
      </c>
      <c r="I171" s="21">
        <v>34</v>
      </c>
      <c r="J171" s="21">
        <v>38</v>
      </c>
      <c r="K171" s="21">
        <v>65</v>
      </c>
      <c r="L171" s="21">
        <v>41</v>
      </c>
      <c r="M171" s="56">
        <f t="shared" ref="M171" si="108">IFERROR(L171/L172,"ND")</f>
        <v>1.64</v>
      </c>
      <c r="N171" s="50">
        <f t="shared" ref="N171" si="109">IFERROR(((I171+J171+K171+L171)/G171),"ND")</f>
        <v>1.3185185185185184</v>
      </c>
      <c r="O171" s="63" t="s">
        <v>337</v>
      </c>
      <c r="P171" s="63"/>
      <c r="Q171" s="63"/>
    </row>
    <row r="172" spans="3:17" ht="91.5" customHeight="1" x14ac:dyDescent="0.25">
      <c r="C172" s="54"/>
      <c r="D172" s="55"/>
      <c r="E172" s="45"/>
      <c r="F172" s="45"/>
      <c r="G172" s="58"/>
      <c r="H172" s="45"/>
      <c r="I172" s="21">
        <v>30</v>
      </c>
      <c r="J172" s="21">
        <v>40</v>
      </c>
      <c r="K172" s="21">
        <v>40</v>
      </c>
      <c r="L172" s="21">
        <v>25</v>
      </c>
      <c r="M172" s="48"/>
      <c r="N172" s="50"/>
      <c r="O172" s="63"/>
      <c r="P172" s="63"/>
      <c r="Q172" s="63"/>
    </row>
    <row r="173" spans="3:17" ht="56.25" customHeight="1" x14ac:dyDescent="0.25">
      <c r="C173" s="41" t="s">
        <v>203</v>
      </c>
      <c r="D173" s="43" t="s">
        <v>204</v>
      </c>
      <c r="E173" s="45" t="s">
        <v>19</v>
      </c>
      <c r="F173" s="45" t="s">
        <v>21</v>
      </c>
      <c r="G173" s="45">
        <f>I174+J174+K174+L174</f>
        <v>165</v>
      </c>
      <c r="H173" s="45" t="s">
        <v>22</v>
      </c>
      <c r="I173" s="21">
        <v>42</v>
      </c>
      <c r="J173" s="21">
        <v>42</v>
      </c>
      <c r="K173" s="21">
        <v>42</v>
      </c>
      <c r="L173" s="21">
        <v>42</v>
      </c>
      <c r="M173" s="56">
        <f t="shared" ref="M173" si="110">IFERROR(L173/L174,"ND")</f>
        <v>1.024390243902439</v>
      </c>
      <c r="N173" s="50">
        <f t="shared" ref="N173" si="111">IFERROR(((I173+J173+K173+L173)/G173),"ND")</f>
        <v>1.0181818181818181</v>
      </c>
      <c r="O173" s="63" t="s">
        <v>338</v>
      </c>
      <c r="P173" s="63"/>
      <c r="Q173" s="63"/>
    </row>
    <row r="174" spans="3:17" ht="71.25" customHeight="1" x14ac:dyDescent="0.25">
      <c r="C174" s="54"/>
      <c r="D174" s="55"/>
      <c r="E174" s="45"/>
      <c r="F174" s="45"/>
      <c r="G174" s="45"/>
      <c r="H174" s="45"/>
      <c r="I174" s="21">
        <v>41</v>
      </c>
      <c r="J174" s="21">
        <v>42</v>
      </c>
      <c r="K174" s="21">
        <v>41</v>
      </c>
      <c r="L174" s="21">
        <v>41</v>
      </c>
      <c r="M174" s="48"/>
      <c r="N174" s="50"/>
      <c r="O174" s="63"/>
      <c r="P174" s="63"/>
      <c r="Q174" s="63"/>
    </row>
    <row r="175" spans="3:17" ht="102" customHeight="1" x14ac:dyDescent="0.25">
      <c r="C175" s="41" t="s">
        <v>205</v>
      </c>
      <c r="D175" s="43" t="s">
        <v>206</v>
      </c>
      <c r="E175" s="65" t="s">
        <v>19</v>
      </c>
      <c r="F175" s="65" t="s">
        <v>21</v>
      </c>
      <c r="G175" s="65">
        <f>I176+J176+K176+L176</f>
        <v>190</v>
      </c>
      <c r="H175" s="65" t="s">
        <v>22</v>
      </c>
      <c r="I175" s="25">
        <v>88</v>
      </c>
      <c r="J175" s="25">
        <v>17</v>
      </c>
      <c r="K175" s="25">
        <v>12</v>
      </c>
      <c r="L175" s="25">
        <v>29</v>
      </c>
      <c r="M175" s="56">
        <f t="shared" ref="M175" si="112">IFERROR(L175/L176,"ND")</f>
        <v>0.96666666666666667</v>
      </c>
      <c r="N175" s="50">
        <f t="shared" ref="N175" si="113">IFERROR(((I175+J175+K175+L175)/G175),"ND")</f>
        <v>0.76842105263157889</v>
      </c>
      <c r="O175" s="66" t="s">
        <v>339</v>
      </c>
      <c r="P175" s="66"/>
      <c r="Q175" s="66"/>
    </row>
    <row r="176" spans="3:17" ht="53.25" customHeight="1" x14ac:dyDescent="0.25">
      <c r="C176" s="54"/>
      <c r="D176" s="55"/>
      <c r="E176" s="65"/>
      <c r="F176" s="65"/>
      <c r="G176" s="65"/>
      <c r="H176" s="65"/>
      <c r="I176" s="25">
        <v>100</v>
      </c>
      <c r="J176" s="25">
        <v>30</v>
      </c>
      <c r="K176" s="25">
        <v>30</v>
      </c>
      <c r="L176" s="25">
        <v>30</v>
      </c>
      <c r="M176" s="48"/>
      <c r="N176" s="50"/>
      <c r="O176" s="66"/>
      <c r="P176" s="66"/>
      <c r="Q176" s="66"/>
    </row>
    <row r="177" spans="3:17" ht="58.5" customHeight="1" x14ac:dyDescent="0.25">
      <c r="C177" s="41" t="s">
        <v>207</v>
      </c>
      <c r="D177" s="43" t="s">
        <v>208</v>
      </c>
      <c r="E177" s="45" t="s">
        <v>19</v>
      </c>
      <c r="F177" s="45" t="s">
        <v>21</v>
      </c>
      <c r="G177" s="45">
        <f>I178+J178+K178+L178</f>
        <v>12</v>
      </c>
      <c r="H177" s="45" t="s">
        <v>22</v>
      </c>
      <c r="I177" s="21">
        <v>3</v>
      </c>
      <c r="J177" s="21">
        <v>2</v>
      </c>
      <c r="K177" s="21">
        <v>3</v>
      </c>
      <c r="L177" s="21">
        <v>5</v>
      </c>
      <c r="M177" s="56">
        <f t="shared" ref="M177" si="114">IFERROR(L177/L178,"ND")</f>
        <v>1.6666666666666667</v>
      </c>
      <c r="N177" s="50">
        <f t="shared" ref="N177" si="115">IFERROR(((I177+J177+K177+L177)/G177),"ND")</f>
        <v>1.0833333333333333</v>
      </c>
      <c r="O177" s="63" t="s">
        <v>340</v>
      </c>
      <c r="P177" s="63"/>
      <c r="Q177" s="63"/>
    </row>
    <row r="178" spans="3:17" ht="84" customHeight="1" x14ac:dyDescent="0.25">
      <c r="C178" s="54"/>
      <c r="D178" s="55"/>
      <c r="E178" s="45"/>
      <c r="F178" s="45"/>
      <c r="G178" s="45"/>
      <c r="H178" s="45"/>
      <c r="I178" s="21">
        <v>3</v>
      </c>
      <c r="J178" s="21">
        <v>3</v>
      </c>
      <c r="K178" s="21">
        <v>3</v>
      </c>
      <c r="L178" s="21">
        <v>3</v>
      </c>
      <c r="M178" s="48"/>
      <c r="N178" s="50"/>
      <c r="O178" s="63"/>
      <c r="P178" s="63"/>
      <c r="Q178" s="63"/>
    </row>
    <row r="179" spans="3:17" ht="69.75" customHeight="1" x14ac:dyDescent="0.25">
      <c r="C179" s="41" t="s">
        <v>209</v>
      </c>
      <c r="D179" s="43" t="s">
        <v>210</v>
      </c>
      <c r="E179" s="45" t="s">
        <v>19</v>
      </c>
      <c r="F179" s="45" t="s">
        <v>21</v>
      </c>
      <c r="G179" s="45">
        <f>I180+J180+K180+L180</f>
        <v>36</v>
      </c>
      <c r="H179" s="45" t="s">
        <v>22</v>
      </c>
      <c r="I179" s="21">
        <v>10</v>
      </c>
      <c r="J179" s="21">
        <v>6</v>
      </c>
      <c r="K179" s="21">
        <v>4</v>
      </c>
      <c r="L179" s="21">
        <v>5</v>
      </c>
      <c r="M179" s="56">
        <f t="shared" ref="M179" si="116">IFERROR(L179/L180,"ND")</f>
        <v>0.625</v>
      </c>
      <c r="N179" s="50">
        <f t="shared" ref="N179" si="117">IFERROR(((I179+J179+K179+L179)/G179),"ND")</f>
        <v>0.69444444444444442</v>
      </c>
      <c r="O179" s="63" t="s">
        <v>341</v>
      </c>
      <c r="P179" s="63"/>
      <c r="Q179" s="63"/>
    </row>
    <row r="180" spans="3:17" ht="97.5" customHeight="1" x14ac:dyDescent="0.25">
      <c r="C180" s="54"/>
      <c r="D180" s="55"/>
      <c r="E180" s="45"/>
      <c r="F180" s="45"/>
      <c r="G180" s="45"/>
      <c r="H180" s="45"/>
      <c r="I180" s="21">
        <v>10</v>
      </c>
      <c r="J180" s="21">
        <v>8</v>
      </c>
      <c r="K180" s="21">
        <v>10</v>
      </c>
      <c r="L180" s="21">
        <v>8</v>
      </c>
      <c r="M180" s="48"/>
      <c r="N180" s="50"/>
      <c r="O180" s="63"/>
      <c r="P180" s="63"/>
      <c r="Q180" s="63"/>
    </row>
    <row r="181" spans="3:17" ht="69" customHeight="1" x14ac:dyDescent="0.25">
      <c r="C181" s="41" t="s">
        <v>211</v>
      </c>
      <c r="D181" s="43" t="s">
        <v>212</v>
      </c>
      <c r="E181" s="45" t="s">
        <v>23</v>
      </c>
      <c r="F181" s="45" t="s">
        <v>21</v>
      </c>
      <c r="G181" s="58">
        <f>I182+J182+K182+L182</f>
        <v>48</v>
      </c>
      <c r="H181" s="58" t="s">
        <v>22</v>
      </c>
      <c r="I181" s="21">
        <v>10</v>
      </c>
      <c r="J181" s="21">
        <v>12</v>
      </c>
      <c r="K181" s="21">
        <v>12</v>
      </c>
      <c r="L181" s="21">
        <v>12</v>
      </c>
      <c r="M181" s="56">
        <f t="shared" ref="M181" si="118">IFERROR(L181/L182,"ND")</f>
        <v>1</v>
      </c>
      <c r="N181" s="50">
        <f t="shared" ref="N181" si="119">IFERROR(((I181+J181+K181+L181)/G181),"ND")</f>
        <v>0.95833333333333337</v>
      </c>
      <c r="O181" s="63" t="s">
        <v>342</v>
      </c>
      <c r="P181" s="63"/>
      <c r="Q181" s="63"/>
    </row>
    <row r="182" spans="3:17" ht="69" customHeight="1" x14ac:dyDescent="0.25">
      <c r="C182" s="54"/>
      <c r="D182" s="55"/>
      <c r="E182" s="45"/>
      <c r="F182" s="45"/>
      <c r="G182" s="58"/>
      <c r="H182" s="58"/>
      <c r="I182" s="21">
        <v>12</v>
      </c>
      <c r="J182" s="21">
        <v>12</v>
      </c>
      <c r="K182" s="21">
        <v>12</v>
      </c>
      <c r="L182" s="21">
        <v>12</v>
      </c>
      <c r="M182" s="48"/>
      <c r="N182" s="50"/>
      <c r="O182" s="63"/>
      <c r="P182" s="63"/>
      <c r="Q182" s="63"/>
    </row>
    <row r="183" spans="3:17" ht="66.75" customHeight="1" x14ac:dyDescent="0.25">
      <c r="C183" s="41" t="s">
        <v>213</v>
      </c>
      <c r="D183" s="43" t="s">
        <v>214</v>
      </c>
      <c r="E183" s="45" t="s">
        <v>19</v>
      </c>
      <c r="F183" s="45" t="s">
        <v>21</v>
      </c>
      <c r="G183" s="60">
        <f>I184+J184+K184+L184</f>
        <v>5240</v>
      </c>
      <c r="H183" s="45" t="s">
        <v>22</v>
      </c>
      <c r="I183" s="22">
        <v>1867</v>
      </c>
      <c r="J183" s="22">
        <v>1846</v>
      </c>
      <c r="K183" s="21">
        <v>841</v>
      </c>
      <c r="L183" s="21">
        <v>2058</v>
      </c>
      <c r="M183" s="56">
        <f t="shared" ref="M183" si="120">IFERROR(L183/L184,"ND")</f>
        <v>1.4095890410958904</v>
      </c>
      <c r="N183" s="50">
        <f t="shared" ref="N183" si="121">IFERROR(((I183+J183+K183+L183)/G183),"ND")</f>
        <v>1.2618320610687024</v>
      </c>
      <c r="O183" s="64" t="s">
        <v>343</v>
      </c>
      <c r="P183" s="64"/>
      <c r="Q183" s="64"/>
    </row>
    <row r="184" spans="3:17" ht="115.5" customHeight="1" x14ac:dyDescent="0.25">
      <c r="C184" s="54"/>
      <c r="D184" s="55"/>
      <c r="E184" s="45"/>
      <c r="F184" s="45"/>
      <c r="G184" s="58"/>
      <c r="H184" s="45"/>
      <c r="I184" s="22">
        <v>1380</v>
      </c>
      <c r="J184" s="22">
        <v>1440</v>
      </c>
      <c r="K184" s="21">
        <v>960</v>
      </c>
      <c r="L184" s="22">
        <v>1460</v>
      </c>
      <c r="M184" s="48"/>
      <c r="N184" s="50"/>
      <c r="O184" s="64"/>
      <c r="P184" s="64"/>
      <c r="Q184" s="64"/>
    </row>
    <row r="185" spans="3:17" ht="68.25" customHeight="1" x14ac:dyDescent="0.25">
      <c r="C185" s="41" t="s">
        <v>215</v>
      </c>
      <c r="D185" s="43" t="s">
        <v>216</v>
      </c>
      <c r="E185" s="45" t="s">
        <v>19</v>
      </c>
      <c r="F185" s="45" t="s">
        <v>21</v>
      </c>
      <c r="G185" s="58">
        <f>I186+J186+K186+L186</f>
        <v>634</v>
      </c>
      <c r="H185" s="58" t="s">
        <v>22</v>
      </c>
      <c r="I185" s="21">
        <v>212</v>
      </c>
      <c r="J185" s="21">
        <v>167</v>
      </c>
      <c r="K185" s="21">
        <v>82</v>
      </c>
      <c r="L185" s="21">
        <v>198</v>
      </c>
      <c r="M185" s="56">
        <f t="shared" ref="M185" si="122">IFERROR(L185/L186,"ND")</f>
        <v>1.32</v>
      </c>
      <c r="N185" s="50">
        <f t="shared" ref="N185" si="123">IFERROR(((I185+J185+K185+L185)/G185),"ND")</f>
        <v>1.0394321766561514</v>
      </c>
      <c r="O185" s="63" t="s">
        <v>344</v>
      </c>
      <c r="P185" s="63"/>
      <c r="Q185" s="63"/>
    </row>
    <row r="186" spans="3:17" ht="93.75" customHeight="1" x14ac:dyDescent="0.25">
      <c r="C186" s="54"/>
      <c r="D186" s="55"/>
      <c r="E186" s="45"/>
      <c r="F186" s="45"/>
      <c r="G186" s="58"/>
      <c r="H186" s="58"/>
      <c r="I186" s="21">
        <v>220</v>
      </c>
      <c r="J186" s="21">
        <v>180</v>
      </c>
      <c r="K186" s="21">
        <v>84</v>
      </c>
      <c r="L186" s="21">
        <v>150</v>
      </c>
      <c r="M186" s="48"/>
      <c r="N186" s="50"/>
      <c r="O186" s="63"/>
      <c r="P186" s="63"/>
      <c r="Q186" s="63"/>
    </row>
    <row r="187" spans="3:17" ht="68.25" customHeight="1" x14ac:dyDescent="0.25">
      <c r="C187" s="41" t="s">
        <v>217</v>
      </c>
      <c r="D187" s="43" t="s">
        <v>218</v>
      </c>
      <c r="E187" s="45" t="s">
        <v>19</v>
      </c>
      <c r="F187" s="45" t="s">
        <v>21</v>
      </c>
      <c r="G187" s="58">
        <f>I188+J188+K188+L188</f>
        <v>3</v>
      </c>
      <c r="H187" s="58" t="s">
        <v>22</v>
      </c>
      <c r="I187" s="21"/>
      <c r="J187" s="21">
        <v>1</v>
      </c>
      <c r="K187" s="21">
        <v>2</v>
      </c>
      <c r="L187" s="21">
        <v>1</v>
      </c>
      <c r="M187" s="56">
        <f t="shared" ref="M187" si="124">IFERROR(L187/L188,"ND")</f>
        <v>1</v>
      </c>
      <c r="N187" s="50">
        <f t="shared" ref="N187" si="125">IFERROR(((I187+J187+K187+L187)/G187),"ND")</f>
        <v>1.3333333333333333</v>
      </c>
      <c r="O187" s="63" t="s">
        <v>345</v>
      </c>
      <c r="P187" s="63"/>
      <c r="Q187" s="63"/>
    </row>
    <row r="188" spans="3:17" ht="68.25" customHeight="1" x14ac:dyDescent="0.25">
      <c r="C188" s="54"/>
      <c r="D188" s="55"/>
      <c r="E188" s="45"/>
      <c r="F188" s="45"/>
      <c r="G188" s="58"/>
      <c r="H188" s="58"/>
      <c r="I188" s="21">
        <v>0</v>
      </c>
      <c r="J188" s="21">
        <v>1</v>
      </c>
      <c r="K188" s="21">
        <v>1</v>
      </c>
      <c r="L188" s="21">
        <v>1</v>
      </c>
      <c r="M188" s="48"/>
      <c r="N188" s="50"/>
      <c r="O188" s="63"/>
      <c r="P188" s="63"/>
      <c r="Q188" s="63"/>
    </row>
    <row r="189" spans="3:17" ht="52.5" customHeight="1" x14ac:dyDescent="0.25">
      <c r="C189" s="41" t="s">
        <v>43</v>
      </c>
      <c r="D189" s="43" t="s">
        <v>33</v>
      </c>
      <c r="E189" s="45" t="s">
        <v>19</v>
      </c>
      <c r="F189" s="45" t="s">
        <v>21</v>
      </c>
      <c r="G189" s="57">
        <f>I190+J190+K190+L190</f>
        <v>24710</v>
      </c>
      <c r="H189" s="45" t="s">
        <v>22</v>
      </c>
      <c r="I189" s="22">
        <v>5382</v>
      </c>
      <c r="J189" s="22">
        <v>5796</v>
      </c>
      <c r="K189" s="21">
        <v>5602</v>
      </c>
      <c r="L189" s="17">
        <v>5082</v>
      </c>
      <c r="M189" s="56">
        <f t="shared" ref="M189" si="126">IFERROR(L189/L190,"ND")</f>
        <v>0.81704180064308685</v>
      </c>
      <c r="N189" s="50">
        <f t="shared" ref="N189" si="127">IFERROR(((I189+J189+K189+L189)/G189),"ND")</f>
        <v>0.88474301902063945</v>
      </c>
      <c r="O189" s="59" t="s">
        <v>346</v>
      </c>
      <c r="P189" s="59"/>
      <c r="Q189" s="59"/>
    </row>
    <row r="190" spans="3:17" ht="93" customHeight="1" x14ac:dyDescent="0.25">
      <c r="C190" s="54"/>
      <c r="D190" s="55"/>
      <c r="E190" s="45"/>
      <c r="F190" s="45"/>
      <c r="G190" s="45"/>
      <c r="H190" s="45"/>
      <c r="I190" s="27">
        <v>6220</v>
      </c>
      <c r="J190" s="27">
        <v>6135</v>
      </c>
      <c r="K190" s="27">
        <v>6135</v>
      </c>
      <c r="L190" s="19">
        <v>6220</v>
      </c>
      <c r="M190" s="48"/>
      <c r="N190" s="50"/>
      <c r="O190" s="59"/>
      <c r="P190" s="59"/>
      <c r="Q190" s="59"/>
    </row>
    <row r="191" spans="3:17" ht="61.5" customHeight="1" x14ac:dyDescent="0.25">
      <c r="C191" s="41" t="s">
        <v>44</v>
      </c>
      <c r="D191" s="43" t="s">
        <v>34</v>
      </c>
      <c r="E191" s="45" t="s">
        <v>19</v>
      </c>
      <c r="F191" s="45" t="s">
        <v>21</v>
      </c>
      <c r="G191" s="57">
        <f>I192+J192+K192+L192</f>
        <v>12300</v>
      </c>
      <c r="H191" s="45" t="s">
        <v>22</v>
      </c>
      <c r="I191" s="22">
        <v>2671</v>
      </c>
      <c r="J191" s="22">
        <v>3659</v>
      </c>
      <c r="K191" s="21">
        <v>2919</v>
      </c>
      <c r="L191" s="21">
        <v>3031</v>
      </c>
      <c r="M191" s="56">
        <f t="shared" ref="M191" si="128">IFERROR(L191/L192,"ND")</f>
        <v>0.98569105691056913</v>
      </c>
      <c r="N191" s="50">
        <f t="shared" ref="N191" si="129">IFERROR(((I191+J191+K191+L191)/G191),"ND")</f>
        <v>0.99837398373983743</v>
      </c>
      <c r="O191" s="59" t="s">
        <v>347</v>
      </c>
      <c r="P191" s="59"/>
      <c r="Q191" s="59"/>
    </row>
    <row r="192" spans="3:17" ht="61.5" customHeight="1" x14ac:dyDescent="0.25">
      <c r="C192" s="54"/>
      <c r="D192" s="55"/>
      <c r="E192" s="45"/>
      <c r="F192" s="45"/>
      <c r="G192" s="45"/>
      <c r="H192" s="45"/>
      <c r="I192" s="22">
        <v>3075</v>
      </c>
      <c r="J192" s="22">
        <v>3075</v>
      </c>
      <c r="K192" s="22">
        <v>3075</v>
      </c>
      <c r="L192" s="22">
        <v>3075</v>
      </c>
      <c r="M192" s="48"/>
      <c r="N192" s="50"/>
      <c r="O192" s="59"/>
      <c r="P192" s="59"/>
      <c r="Q192" s="59"/>
    </row>
    <row r="193" spans="3:17" ht="69" customHeight="1" x14ac:dyDescent="0.25">
      <c r="C193" s="41" t="s">
        <v>219</v>
      </c>
      <c r="D193" s="43" t="s">
        <v>35</v>
      </c>
      <c r="E193" s="45" t="s">
        <v>19</v>
      </c>
      <c r="F193" s="45" t="s">
        <v>21</v>
      </c>
      <c r="G193" s="57">
        <f>I194+J194+K194+L194</f>
        <v>1130</v>
      </c>
      <c r="H193" s="45" t="s">
        <v>22</v>
      </c>
      <c r="I193" s="21">
        <v>361</v>
      </c>
      <c r="J193" s="21">
        <v>247</v>
      </c>
      <c r="K193" s="21">
        <v>339</v>
      </c>
      <c r="L193" s="21">
        <v>241</v>
      </c>
      <c r="M193" s="56">
        <f t="shared" ref="M193" si="130">IFERROR(L193/L194,"ND")</f>
        <v>0.74153846153846159</v>
      </c>
      <c r="N193" s="50">
        <f t="shared" ref="N193" si="131">IFERROR(((I193+J193+K193+L193)/G193),"ND")</f>
        <v>1.0513274336283185</v>
      </c>
      <c r="O193" s="59" t="s">
        <v>348</v>
      </c>
      <c r="P193" s="59"/>
      <c r="Q193" s="59"/>
    </row>
    <row r="194" spans="3:17" ht="69" customHeight="1" x14ac:dyDescent="0.25">
      <c r="C194" s="54"/>
      <c r="D194" s="55"/>
      <c r="E194" s="45"/>
      <c r="F194" s="45"/>
      <c r="G194" s="45"/>
      <c r="H194" s="45"/>
      <c r="I194" s="22">
        <v>325</v>
      </c>
      <c r="J194" s="22">
        <v>240</v>
      </c>
      <c r="K194" s="22">
        <v>240</v>
      </c>
      <c r="L194" s="22">
        <v>325</v>
      </c>
      <c r="M194" s="48"/>
      <c r="N194" s="50"/>
      <c r="O194" s="59"/>
      <c r="P194" s="59"/>
      <c r="Q194" s="59"/>
    </row>
    <row r="195" spans="3:17" ht="70.5" customHeight="1" x14ac:dyDescent="0.25">
      <c r="C195" s="41" t="s">
        <v>220</v>
      </c>
      <c r="D195" s="43" t="s">
        <v>221</v>
      </c>
      <c r="E195" s="45" t="s">
        <v>19</v>
      </c>
      <c r="F195" s="45" t="s">
        <v>21</v>
      </c>
      <c r="G195" s="57">
        <f>I196+J196+K196+L196</f>
        <v>11280</v>
      </c>
      <c r="H195" s="45" t="s">
        <v>22</v>
      </c>
      <c r="I195" s="22">
        <v>2351</v>
      </c>
      <c r="J195" s="22">
        <v>1890</v>
      </c>
      <c r="K195" s="21">
        <v>2344</v>
      </c>
      <c r="L195" s="21">
        <v>1810</v>
      </c>
      <c r="M195" s="56">
        <f t="shared" ref="M195" si="132">IFERROR(L195/L196,"ND")</f>
        <v>0.64184397163120566</v>
      </c>
      <c r="N195" s="50">
        <f t="shared" ref="N195" si="133">IFERROR(((I195+J195+K195+L195)/G195),"ND")</f>
        <v>0.74423758865248224</v>
      </c>
      <c r="O195" s="59" t="s">
        <v>349</v>
      </c>
      <c r="P195" s="59"/>
      <c r="Q195" s="59"/>
    </row>
    <row r="196" spans="3:17" ht="70.5" customHeight="1" x14ac:dyDescent="0.25">
      <c r="C196" s="54"/>
      <c r="D196" s="55"/>
      <c r="E196" s="45"/>
      <c r="F196" s="45"/>
      <c r="G196" s="45"/>
      <c r="H196" s="45"/>
      <c r="I196" s="22">
        <v>2820</v>
      </c>
      <c r="J196" s="22">
        <v>2820</v>
      </c>
      <c r="K196" s="22">
        <v>2820</v>
      </c>
      <c r="L196" s="22">
        <v>2820</v>
      </c>
      <c r="M196" s="48"/>
      <c r="N196" s="50"/>
      <c r="O196" s="59"/>
      <c r="P196" s="59"/>
      <c r="Q196" s="59"/>
    </row>
    <row r="197" spans="3:17" ht="71.25" customHeight="1" x14ac:dyDescent="0.25">
      <c r="C197" s="41" t="s">
        <v>222</v>
      </c>
      <c r="D197" s="43" t="s">
        <v>223</v>
      </c>
      <c r="E197" s="45" t="s">
        <v>23</v>
      </c>
      <c r="F197" s="45" t="s">
        <v>21</v>
      </c>
      <c r="G197" s="57">
        <f>I198+J198+K198+L198</f>
        <v>29520</v>
      </c>
      <c r="H197" s="45" t="s">
        <v>22</v>
      </c>
      <c r="I197" s="22">
        <v>6265</v>
      </c>
      <c r="J197" s="22">
        <v>6256</v>
      </c>
      <c r="K197" s="21">
        <v>6797</v>
      </c>
      <c r="L197" s="17">
        <v>6012</v>
      </c>
      <c r="M197" s="56">
        <f t="shared" ref="M197" si="134">IFERROR(L197/L198,"ND")</f>
        <v>0.81463414634146336</v>
      </c>
      <c r="N197" s="50">
        <f t="shared" ref="N197" si="135">IFERROR(((I197+J197+K197+L197)/G197),"ND")</f>
        <v>0.85806233062330628</v>
      </c>
      <c r="O197" s="59" t="s">
        <v>350</v>
      </c>
      <c r="P197" s="59"/>
      <c r="Q197" s="59"/>
    </row>
    <row r="198" spans="3:17" ht="90.75" customHeight="1" x14ac:dyDescent="0.25">
      <c r="C198" s="54"/>
      <c r="D198" s="55"/>
      <c r="E198" s="45"/>
      <c r="F198" s="45"/>
      <c r="G198" s="45"/>
      <c r="H198" s="45"/>
      <c r="I198" s="27">
        <v>7380</v>
      </c>
      <c r="J198" s="27">
        <v>7380</v>
      </c>
      <c r="K198" s="27">
        <v>7380</v>
      </c>
      <c r="L198" s="19">
        <v>7380</v>
      </c>
      <c r="M198" s="48"/>
      <c r="N198" s="50"/>
      <c r="O198" s="59"/>
      <c r="P198" s="59"/>
      <c r="Q198" s="59"/>
    </row>
    <row r="199" spans="3:17" ht="57" customHeight="1" x14ac:dyDescent="0.25">
      <c r="C199" s="41" t="s">
        <v>45</v>
      </c>
      <c r="D199" s="43" t="s">
        <v>36</v>
      </c>
      <c r="E199" s="45" t="s">
        <v>19</v>
      </c>
      <c r="F199" s="45" t="s">
        <v>21</v>
      </c>
      <c r="G199" s="57">
        <f>I200+J200+K200+L200</f>
        <v>5760</v>
      </c>
      <c r="H199" s="45" t="s">
        <v>22</v>
      </c>
      <c r="I199" s="22">
        <v>1259</v>
      </c>
      <c r="J199" s="22">
        <v>1538</v>
      </c>
      <c r="K199" s="21">
        <v>1559</v>
      </c>
      <c r="L199" s="21">
        <v>1252</v>
      </c>
      <c r="M199" s="56">
        <f t="shared" ref="M199" si="136">IFERROR(L199/L200,"ND")</f>
        <v>1.0433333333333332</v>
      </c>
      <c r="N199" s="50">
        <f t="shared" ref="N199" si="137">IFERROR(((I199+J199+K199+L199)/G199),"ND")</f>
        <v>0.97361111111111109</v>
      </c>
      <c r="O199" s="59" t="s">
        <v>351</v>
      </c>
      <c r="P199" s="59"/>
      <c r="Q199" s="59"/>
    </row>
    <row r="200" spans="3:17" ht="57" customHeight="1" x14ac:dyDescent="0.25">
      <c r="C200" s="54"/>
      <c r="D200" s="55"/>
      <c r="E200" s="45"/>
      <c r="F200" s="45"/>
      <c r="G200" s="45"/>
      <c r="H200" s="45"/>
      <c r="I200" s="22">
        <v>1400</v>
      </c>
      <c r="J200" s="22">
        <v>1580</v>
      </c>
      <c r="K200" s="22">
        <v>1580</v>
      </c>
      <c r="L200" s="22">
        <v>1200</v>
      </c>
      <c r="M200" s="48"/>
      <c r="N200" s="50"/>
      <c r="O200" s="59"/>
      <c r="P200" s="59"/>
      <c r="Q200" s="59"/>
    </row>
    <row r="201" spans="3:17" ht="54" customHeight="1" x14ac:dyDescent="0.25">
      <c r="C201" s="41" t="s">
        <v>46</v>
      </c>
      <c r="D201" s="43" t="s">
        <v>37</v>
      </c>
      <c r="E201" s="45" t="s">
        <v>19</v>
      </c>
      <c r="F201" s="45" t="s">
        <v>21</v>
      </c>
      <c r="G201" s="60">
        <f>I202+J202+K202+L202</f>
        <v>6000</v>
      </c>
      <c r="H201" s="58" t="s">
        <v>22</v>
      </c>
      <c r="I201" s="22">
        <v>1148</v>
      </c>
      <c r="J201" s="22">
        <v>1502</v>
      </c>
      <c r="K201" s="21">
        <v>1266</v>
      </c>
      <c r="L201" s="21">
        <v>1112</v>
      </c>
      <c r="M201" s="56">
        <f t="shared" ref="M201" si="138">IFERROR(L201/L202,"ND")</f>
        <v>0.74133333333333329</v>
      </c>
      <c r="N201" s="50">
        <f t="shared" ref="N201" si="139">IFERROR(((I201+J201+K201+L201)/G201),"ND")</f>
        <v>0.83799999999999997</v>
      </c>
      <c r="O201" s="59" t="s">
        <v>352</v>
      </c>
      <c r="P201" s="59"/>
      <c r="Q201" s="59"/>
    </row>
    <row r="202" spans="3:17" ht="84.75" customHeight="1" x14ac:dyDescent="0.25">
      <c r="C202" s="54"/>
      <c r="D202" s="55"/>
      <c r="E202" s="45"/>
      <c r="F202" s="45"/>
      <c r="G202" s="58"/>
      <c r="H202" s="58"/>
      <c r="I202" s="22">
        <v>1500</v>
      </c>
      <c r="J202" s="22">
        <v>1500</v>
      </c>
      <c r="K202" s="22">
        <v>1500</v>
      </c>
      <c r="L202" s="22">
        <v>1500</v>
      </c>
      <c r="M202" s="48"/>
      <c r="N202" s="50"/>
      <c r="O202" s="59"/>
      <c r="P202" s="59"/>
      <c r="Q202" s="59"/>
    </row>
    <row r="203" spans="3:17" ht="45.75" customHeight="1" x14ac:dyDescent="0.25">
      <c r="C203" s="41" t="s">
        <v>224</v>
      </c>
      <c r="D203" s="43" t="s">
        <v>225</v>
      </c>
      <c r="E203" s="45" t="s">
        <v>19</v>
      </c>
      <c r="F203" s="45" t="s">
        <v>21</v>
      </c>
      <c r="G203" s="60">
        <f>I204+J204+K204+L204</f>
        <v>17760</v>
      </c>
      <c r="H203" s="58" t="s">
        <v>22</v>
      </c>
      <c r="I203" s="22">
        <v>3858</v>
      </c>
      <c r="J203" s="22">
        <v>3216</v>
      </c>
      <c r="K203" s="21">
        <v>3972</v>
      </c>
      <c r="L203" s="21">
        <v>3648</v>
      </c>
      <c r="M203" s="56">
        <f t="shared" ref="M203:M205" si="140">IFERROR(L203/L204,"ND")</f>
        <v>0.84249422632794457</v>
      </c>
      <c r="N203" s="50">
        <f t="shared" ref="N203" si="141">IFERROR(((I203+J203+K203+L203)/G203),"ND")</f>
        <v>0.82736486486486482</v>
      </c>
      <c r="O203" s="59" t="s">
        <v>353</v>
      </c>
      <c r="P203" s="59"/>
      <c r="Q203" s="59"/>
    </row>
    <row r="204" spans="3:17" ht="72" customHeight="1" x14ac:dyDescent="0.25">
      <c r="C204" s="54"/>
      <c r="D204" s="55"/>
      <c r="E204" s="45"/>
      <c r="F204" s="45"/>
      <c r="G204" s="58"/>
      <c r="H204" s="58"/>
      <c r="I204" s="22">
        <v>4350</v>
      </c>
      <c r="J204" s="22">
        <v>4540</v>
      </c>
      <c r="K204" s="22">
        <v>4540</v>
      </c>
      <c r="L204" s="22">
        <v>4330</v>
      </c>
      <c r="M204" s="48"/>
      <c r="N204" s="50"/>
      <c r="O204" s="59"/>
      <c r="P204" s="59"/>
      <c r="Q204" s="59"/>
    </row>
    <row r="205" spans="3:17" ht="81" customHeight="1" x14ac:dyDescent="0.25">
      <c r="C205" s="41" t="s">
        <v>226</v>
      </c>
      <c r="D205" s="43" t="s">
        <v>38</v>
      </c>
      <c r="E205" s="45" t="s">
        <v>23</v>
      </c>
      <c r="F205" s="45" t="s">
        <v>21</v>
      </c>
      <c r="G205" s="58">
        <f>I206+J206+K206+L206</f>
        <v>20</v>
      </c>
      <c r="H205" s="45" t="s">
        <v>22</v>
      </c>
      <c r="I205" s="21">
        <v>5</v>
      </c>
      <c r="J205" s="21">
        <v>5</v>
      </c>
      <c r="K205" s="21">
        <v>7</v>
      </c>
      <c r="L205" s="21">
        <v>5</v>
      </c>
      <c r="M205" s="56">
        <f t="shared" si="140"/>
        <v>1</v>
      </c>
      <c r="N205" s="50">
        <f t="shared" ref="N205" si="142">IFERROR(((I205+J205+K205+L205)/G205),"ND")</f>
        <v>1.1000000000000001</v>
      </c>
      <c r="O205" s="61" t="s">
        <v>354</v>
      </c>
      <c r="P205" s="62"/>
      <c r="Q205" s="62"/>
    </row>
    <row r="206" spans="3:17" ht="64.5" customHeight="1" x14ac:dyDescent="0.25">
      <c r="C206" s="54"/>
      <c r="D206" s="55"/>
      <c r="E206" s="45"/>
      <c r="F206" s="45"/>
      <c r="G206" s="58"/>
      <c r="H206" s="45"/>
      <c r="I206" s="22">
        <v>5</v>
      </c>
      <c r="J206" s="22">
        <v>5</v>
      </c>
      <c r="K206" s="22">
        <v>5</v>
      </c>
      <c r="L206" s="22">
        <v>5</v>
      </c>
      <c r="M206" s="48"/>
      <c r="N206" s="50"/>
      <c r="O206" s="62"/>
      <c r="P206" s="62"/>
      <c r="Q206" s="62"/>
    </row>
    <row r="207" spans="3:17" ht="75" customHeight="1" x14ac:dyDescent="0.25">
      <c r="C207" s="41" t="s">
        <v>47</v>
      </c>
      <c r="D207" s="43" t="s">
        <v>39</v>
      </c>
      <c r="E207" s="45" t="s">
        <v>23</v>
      </c>
      <c r="F207" s="45" t="s">
        <v>21</v>
      </c>
      <c r="G207" s="45">
        <f>I208+J208+K208+L208</f>
        <v>30</v>
      </c>
      <c r="H207" s="45" t="s">
        <v>22</v>
      </c>
      <c r="I207" s="21">
        <v>9</v>
      </c>
      <c r="J207" s="21">
        <v>15</v>
      </c>
      <c r="K207" s="21">
        <v>24</v>
      </c>
      <c r="L207" s="21">
        <v>11</v>
      </c>
      <c r="M207" s="56">
        <f t="shared" ref="M207" si="143">IFERROR(L207/L208,"ND")</f>
        <v>1.375</v>
      </c>
      <c r="N207" s="50">
        <f t="shared" ref="N207" si="144">IFERROR(((I207+J207+K207+L207)/G207),"ND")</f>
        <v>1.9666666666666666</v>
      </c>
      <c r="O207" s="59" t="s">
        <v>355</v>
      </c>
      <c r="P207" s="59"/>
      <c r="Q207" s="59"/>
    </row>
    <row r="208" spans="3:17" ht="100.5" customHeight="1" x14ac:dyDescent="0.25">
      <c r="C208" s="54"/>
      <c r="D208" s="55"/>
      <c r="E208" s="45"/>
      <c r="F208" s="45"/>
      <c r="G208" s="45"/>
      <c r="H208" s="45"/>
      <c r="I208" s="22">
        <v>6</v>
      </c>
      <c r="J208" s="22">
        <v>8</v>
      </c>
      <c r="K208" s="22">
        <v>8</v>
      </c>
      <c r="L208" s="22">
        <v>8</v>
      </c>
      <c r="M208" s="48"/>
      <c r="N208" s="50"/>
      <c r="O208" s="59"/>
      <c r="P208" s="59"/>
      <c r="Q208" s="59"/>
    </row>
    <row r="209" spans="3:17" ht="75" customHeight="1" x14ac:dyDescent="0.25">
      <c r="C209" s="41" t="s">
        <v>48</v>
      </c>
      <c r="D209" s="43" t="s">
        <v>40</v>
      </c>
      <c r="E209" s="45" t="s">
        <v>23</v>
      </c>
      <c r="F209" s="45" t="s">
        <v>21</v>
      </c>
      <c r="G209" s="57">
        <f>I210+J210+K210+L210</f>
        <v>33879</v>
      </c>
      <c r="H209" s="45" t="s">
        <v>22</v>
      </c>
      <c r="I209" s="22">
        <v>8414</v>
      </c>
      <c r="J209" s="22">
        <v>9095</v>
      </c>
      <c r="K209" s="21">
        <v>10262</v>
      </c>
      <c r="L209" s="21">
        <v>9698</v>
      </c>
      <c r="M209" s="56">
        <f t="shared" ref="M209" si="145">IFERROR(L209/L210,"ND")</f>
        <v>1.1320182094081943</v>
      </c>
      <c r="N209" s="50">
        <f t="shared" ref="N209" si="146">IFERROR(((I209+J209+K209+L209)/G209),"ND")</f>
        <v>1.1059653472652675</v>
      </c>
      <c r="O209" s="59" t="s">
        <v>356</v>
      </c>
      <c r="P209" s="59"/>
      <c r="Q209" s="59"/>
    </row>
    <row r="210" spans="3:17" ht="75" customHeight="1" x14ac:dyDescent="0.25">
      <c r="C210" s="54"/>
      <c r="D210" s="55"/>
      <c r="E210" s="45"/>
      <c r="F210" s="45"/>
      <c r="G210" s="45"/>
      <c r="H210" s="45"/>
      <c r="I210" s="22">
        <v>8375</v>
      </c>
      <c r="J210" s="22">
        <v>8440</v>
      </c>
      <c r="K210" s="22">
        <v>8497</v>
      </c>
      <c r="L210" s="22">
        <v>8567</v>
      </c>
      <c r="M210" s="48"/>
      <c r="N210" s="50"/>
      <c r="O210" s="59"/>
      <c r="P210" s="59"/>
      <c r="Q210" s="59"/>
    </row>
    <row r="211" spans="3:17" ht="81" customHeight="1" x14ac:dyDescent="0.25">
      <c r="C211" s="41" t="s">
        <v>49</v>
      </c>
      <c r="D211" s="43" t="s">
        <v>41</v>
      </c>
      <c r="E211" s="45" t="s">
        <v>23</v>
      </c>
      <c r="F211" s="45" t="s">
        <v>21</v>
      </c>
      <c r="G211" s="60">
        <f>I212+J212+K212+L212</f>
        <v>12710</v>
      </c>
      <c r="H211" s="45" t="s">
        <v>22</v>
      </c>
      <c r="I211" s="22">
        <v>3173</v>
      </c>
      <c r="J211" s="21">
        <v>3768</v>
      </c>
      <c r="K211" s="21">
        <v>3959</v>
      </c>
      <c r="L211" s="21">
        <v>3437</v>
      </c>
      <c r="M211" s="56">
        <f t="shared" ref="M211" si="147">IFERROR(L211/L212,"ND")</f>
        <v>1.0791208791208791</v>
      </c>
      <c r="N211" s="50">
        <f t="shared" ref="N211" si="148">IFERROR(((I211+J211+K211+L211)/G211),"ND")</f>
        <v>1.1280094413847364</v>
      </c>
      <c r="O211" s="59" t="s">
        <v>357</v>
      </c>
      <c r="P211" s="59"/>
      <c r="Q211" s="59"/>
    </row>
    <row r="212" spans="3:17" ht="105.75" customHeight="1" x14ac:dyDescent="0.25">
      <c r="C212" s="54"/>
      <c r="D212" s="55"/>
      <c r="E212" s="45"/>
      <c r="F212" s="45"/>
      <c r="G212" s="58"/>
      <c r="H212" s="45"/>
      <c r="I212" s="22">
        <v>3170</v>
      </c>
      <c r="J212" s="22">
        <v>3175</v>
      </c>
      <c r="K212" s="22">
        <v>3180</v>
      </c>
      <c r="L212" s="22">
        <v>3185</v>
      </c>
      <c r="M212" s="48"/>
      <c r="N212" s="50"/>
      <c r="O212" s="59"/>
      <c r="P212" s="59"/>
      <c r="Q212" s="59"/>
    </row>
    <row r="213" spans="3:17" ht="67.5" customHeight="1" x14ac:dyDescent="0.25">
      <c r="C213" s="41" t="s">
        <v>227</v>
      </c>
      <c r="D213" s="43" t="s">
        <v>42</v>
      </c>
      <c r="E213" s="45" t="s">
        <v>19</v>
      </c>
      <c r="F213" s="45" t="s">
        <v>21</v>
      </c>
      <c r="G213" s="60">
        <f>I214+J214+K214+L214</f>
        <v>2015</v>
      </c>
      <c r="H213" s="45" t="s">
        <v>22</v>
      </c>
      <c r="I213" s="21">
        <v>368</v>
      </c>
      <c r="J213" s="21">
        <v>396</v>
      </c>
      <c r="K213" s="21">
        <v>448</v>
      </c>
      <c r="L213" s="21">
        <v>260</v>
      </c>
      <c r="M213" s="56">
        <f t="shared" ref="M213" si="149">IFERROR(L213/L214,"ND")</f>
        <v>0.50485436893203883</v>
      </c>
      <c r="N213" s="50">
        <f t="shared" ref="N213" si="150">IFERROR(((I213+J213+K213+L213)/G213),"ND")</f>
        <v>0.73052109181141445</v>
      </c>
      <c r="O213" s="59" t="s">
        <v>253</v>
      </c>
      <c r="P213" s="59"/>
      <c r="Q213" s="59"/>
    </row>
    <row r="214" spans="3:17" ht="67.5" customHeight="1" x14ac:dyDescent="0.25">
      <c r="C214" s="54"/>
      <c r="D214" s="55"/>
      <c r="E214" s="45"/>
      <c r="F214" s="45"/>
      <c r="G214" s="58"/>
      <c r="H214" s="45"/>
      <c r="I214" s="22">
        <v>500</v>
      </c>
      <c r="J214" s="22">
        <v>500</v>
      </c>
      <c r="K214" s="22">
        <v>500</v>
      </c>
      <c r="L214" s="22">
        <v>515</v>
      </c>
      <c r="M214" s="48"/>
      <c r="N214" s="50"/>
      <c r="O214" s="59"/>
      <c r="P214" s="59"/>
      <c r="Q214" s="59"/>
    </row>
    <row r="215" spans="3:17" ht="85.5" customHeight="1" x14ac:dyDescent="0.25">
      <c r="C215" s="41" t="s">
        <v>228</v>
      </c>
      <c r="D215" s="43" t="s">
        <v>229</v>
      </c>
      <c r="E215" s="45" t="s">
        <v>19</v>
      </c>
      <c r="F215" s="45" t="s">
        <v>21</v>
      </c>
      <c r="G215" s="57">
        <f>I216+J216+K216+L216</f>
        <v>7500</v>
      </c>
      <c r="H215" s="45" t="s">
        <v>22</v>
      </c>
      <c r="I215" s="22">
        <v>1824</v>
      </c>
      <c r="J215" s="22">
        <v>1856</v>
      </c>
      <c r="K215" s="21">
        <v>2345</v>
      </c>
      <c r="L215" s="21">
        <v>1807</v>
      </c>
      <c r="M215" s="56">
        <f t="shared" ref="M215" si="151">IFERROR(L215/L216,"ND")</f>
        <v>0.92666666666666664</v>
      </c>
      <c r="N215" s="50">
        <f t="shared" ref="N215" si="152">IFERROR(((I215+J215+K215+L215)/G215),"ND")</f>
        <v>1.0442666666666667</v>
      </c>
      <c r="O215" s="59" t="s">
        <v>254</v>
      </c>
      <c r="P215" s="59"/>
      <c r="Q215" s="59"/>
    </row>
    <row r="216" spans="3:17" ht="85.5" customHeight="1" x14ac:dyDescent="0.25">
      <c r="C216" s="54"/>
      <c r="D216" s="55"/>
      <c r="E216" s="45"/>
      <c r="F216" s="45"/>
      <c r="G216" s="45"/>
      <c r="H216" s="45"/>
      <c r="I216" s="22">
        <v>1800</v>
      </c>
      <c r="J216" s="22">
        <v>1850</v>
      </c>
      <c r="K216" s="22">
        <v>1900</v>
      </c>
      <c r="L216" s="22">
        <v>1950</v>
      </c>
      <c r="M216" s="48"/>
      <c r="N216" s="50"/>
      <c r="O216" s="59"/>
      <c r="P216" s="59"/>
      <c r="Q216" s="59"/>
    </row>
    <row r="217" spans="3:17" ht="73.5" customHeight="1" x14ac:dyDescent="0.25">
      <c r="C217" s="41" t="s">
        <v>230</v>
      </c>
      <c r="D217" s="43" t="s">
        <v>231</v>
      </c>
      <c r="E217" s="45" t="s">
        <v>19</v>
      </c>
      <c r="F217" s="45" t="s">
        <v>21</v>
      </c>
      <c r="G217" s="58">
        <f>I218+J218+K218+L218</f>
        <v>44</v>
      </c>
      <c r="H217" s="45" t="s">
        <v>22</v>
      </c>
      <c r="I217" s="21">
        <v>4</v>
      </c>
      <c r="J217" s="21">
        <v>8</v>
      </c>
      <c r="K217" s="21">
        <v>12</v>
      </c>
      <c r="L217" s="21">
        <v>6</v>
      </c>
      <c r="M217" s="56">
        <f t="shared" ref="M217" si="153">IFERROR(L217/L218,"ND")</f>
        <v>0.5</v>
      </c>
      <c r="N217" s="50">
        <f t="shared" ref="N217" si="154">IFERROR(((I217+J217+K217+L217)/G217),"ND")</f>
        <v>0.68181818181818177</v>
      </c>
      <c r="O217" s="59" t="s">
        <v>255</v>
      </c>
      <c r="P217" s="59"/>
      <c r="Q217" s="59"/>
    </row>
    <row r="218" spans="3:17" ht="73.5" customHeight="1" x14ac:dyDescent="0.25">
      <c r="C218" s="54"/>
      <c r="D218" s="55"/>
      <c r="E218" s="45"/>
      <c r="F218" s="45"/>
      <c r="G218" s="58"/>
      <c r="H218" s="45"/>
      <c r="I218" s="22">
        <v>10</v>
      </c>
      <c r="J218" s="22">
        <v>10</v>
      </c>
      <c r="K218" s="22">
        <v>12</v>
      </c>
      <c r="L218" s="22">
        <v>12</v>
      </c>
      <c r="M218" s="48"/>
      <c r="N218" s="50"/>
      <c r="O218" s="59"/>
      <c r="P218" s="59"/>
      <c r="Q218" s="59"/>
    </row>
    <row r="219" spans="3:17" ht="67.5" customHeight="1" x14ac:dyDescent="0.25">
      <c r="C219" s="41" t="s">
        <v>232</v>
      </c>
      <c r="D219" s="43" t="s">
        <v>233</v>
      </c>
      <c r="E219" s="45" t="s">
        <v>19</v>
      </c>
      <c r="F219" s="45" t="s">
        <v>21</v>
      </c>
      <c r="G219" s="45">
        <f>I220+J220+K220+L220</f>
        <v>260</v>
      </c>
      <c r="H219" s="45" t="s">
        <v>22</v>
      </c>
      <c r="I219" s="21">
        <v>73</v>
      </c>
      <c r="J219" s="21">
        <v>71</v>
      </c>
      <c r="K219" s="21">
        <v>61</v>
      </c>
      <c r="L219" s="21">
        <v>64</v>
      </c>
      <c r="M219" s="56">
        <f t="shared" ref="M219" si="155">IFERROR(L219/L220,"ND")</f>
        <v>1.0666666666666667</v>
      </c>
      <c r="N219" s="50">
        <f t="shared" ref="N219" si="156">IFERROR(((I219+J219+K219+L219)/G219),"ND")</f>
        <v>1.0346153846153847</v>
      </c>
      <c r="O219" s="52" t="s">
        <v>256</v>
      </c>
      <c r="P219" s="52"/>
      <c r="Q219" s="52"/>
    </row>
    <row r="220" spans="3:17" ht="67.5" customHeight="1" x14ac:dyDescent="0.25">
      <c r="C220" s="54"/>
      <c r="D220" s="55"/>
      <c r="E220" s="45"/>
      <c r="F220" s="45"/>
      <c r="G220" s="45"/>
      <c r="H220" s="45"/>
      <c r="I220" s="22">
        <v>65</v>
      </c>
      <c r="J220" s="22">
        <v>70</v>
      </c>
      <c r="K220" s="22">
        <v>65</v>
      </c>
      <c r="L220" s="22">
        <v>60</v>
      </c>
      <c r="M220" s="48"/>
      <c r="N220" s="50"/>
      <c r="O220" s="52"/>
      <c r="P220" s="52"/>
      <c r="Q220" s="52"/>
    </row>
    <row r="221" spans="3:17" ht="104.25" customHeight="1" x14ac:dyDescent="0.25">
      <c r="C221" s="41" t="s">
        <v>234</v>
      </c>
      <c r="D221" s="43" t="s">
        <v>235</v>
      </c>
      <c r="E221" s="45" t="s">
        <v>19</v>
      </c>
      <c r="F221" s="45" t="s">
        <v>21</v>
      </c>
      <c r="G221" s="45">
        <f>I222+J222+K222+L222</f>
        <v>510</v>
      </c>
      <c r="H221" s="45" t="s">
        <v>22</v>
      </c>
      <c r="I221" s="21">
        <v>141</v>
      </c>
      <c r="J221" s="21">
        <v>135</v>
      </c>
      <c r="K221" s="21">
        <v>165</v>
      </c>
      <c r="L221" s="21">
        <v>135</v>
      </c>
      <c r="M221" s="56">
        <f t="shared" ref="M221" si="157">IFERROR(L221/L222,"ND")</f>
        <v>1</v>
      </c>
      <c r="N221" s="50">
        <f t="shared" ref="N221" si="158">IFERROR(((I221+J221+K221+L221)/G221),"ND")</f>
        <v>1.1294117647058823</v>
      </c>
      <c r="O221" s="52" t="s">
        <v>257</v>
      </c>
      <c r="P221" s="52"/>
      <c r="Q221" s="52"/>
    </row>
    <row r="222" spans="3:17" ht="104.25" customHeight="1" x14ac:dyDescent="0.25">
      <c r="C222" s="54"/>
      <c r="D222" s="55"/>
      <c r="E222" s="45"/>
      <c r="F222" s="45"/>
      <c r="G222" s="45"/>
      <c r="H222" s="45"/>
      <c r="I222" s="22">
        <v>120</v>
      </c>
      <c r="J222" s="22">
        <v>125</v>
      </c>
      <c r="K222" s="22">
        <v>130</v>
      </c>
      <c r="L222" s="22">
        <v>135</v>
      </c>
      <c r="M222" s="48"/>
      <c r="N222" s="50"/>
      <c r="O222" s="52"/>
      <c r="P222" s="52"/>
      <c r="Q222" s="52"/>
    </row>
    <row r="223" spans="3:17" ht="87" customHeight="1" x14ac:dyDescent="0.25">
      <c r="C223" s="41" t="s">
        <v>236</v>
      </c>
      <c r="D223" s="43" t="s">
        <v>237</v>
      </c>
      <c r="E223" s="45" t="s">
        <v>19</v>
      </c>
      <c r="F223" s="45" t="s">
        <v>21</v>
      </c>
      <c r="G223" s="57">
        <f>I224+J224+K224+L224</f>
        <v>11350</v>
      </c>
      <c r="H223" s="45" t="s">
        <v>22</v>
      </c>
      <c r="I223" s="22">
        <v>2831</v>
      </c>
      <c r="J223" s="22">
        <v>2861</v>
      </c>
      <c r="K223" s="21">
        <v>3272</v>
      </c>
      <c r="L223" s="21">
        <v>3771</v>
      </c>
      <c r="M223" s="56">
        <f t="shared" ref="M223" si="159">IFERROR(L223/L224,"ND")</f>
        <v>1.3254833040421792</v>
      </c>
      <c r="N223" s="50">
        <f t="shared" ref="N223" si="160">IFERROR(((I223+J223+K223+L223)/G223),"ND")</f>
        <v>1.1220264317180617</v>
      </c>
      <c r="O223" s="52" t="s">
        <v>258</v>
      </c>
      <c r="P223" s="52"/>
      <c r="Q223" s="52"/>
    </row>
    <row r="224" spans="3:17" ht="87" customHeight="1" x14ac:dyDescent="0.25">
      <c r="C224" s="54"/>
      <c r="D224" s="55"/>
      <c r="E224" s="45"/>
      <c r="F224" s="45"/>
      <c r="G224" s="45"/>
      <c r="H224" s="45"/>
      <c r="I224" s="22">
        <v>2830</v>
      </c>
      <c r="J224" s="22">
        <v>2835</v>
      </c>
      <c r="K224" s="22">
        <v>2840</v>
      </c>
      <c r="L224" s="22">
        <v>2845</v>
      </c>
      <c r="M224" s="48"/>
      <c r="N224" s="50"/>
      <c r="O224" s="52"/>
      <c r="P224" s="52"/>
      <c r="Q224" s="52"/>
    </row>
    <row r="225" spans="3:17" ht="71.25" customHeight="1" x14ac:dyDescent="0.25">
      <c r="C225" s="41" t="s">
        <v>238</v>
      </c>
      <c r="D225" s="43" t="s">
        <v>239</v>
      </c>
      <c r="E225" s="45" t="s">
        <v>19</v>
      </c>
      <c r="F225" s="45" t="s">
        <v>21</v>
      </c>
      <c r="G225" s="45">
        <f>I226+J226+K226+L226</f>
        <v>6000</v>
      </c>
      <c r="H225" s="45" t="s">
        <v>22</v>
      </c>
      <c r="I225" s="22">
        <v>1548</v>
      </c>
      <c r="J225" s="22">
        <v>2215</v>
      </c>
      <c r="K225" s="21">
        <v>700</v>
      </c>
      <c r="L225" s="21">
        <v>1869</v>
      </c>
      <c r="M225" s="56">
        <f t="shared" ref="M225" si="161">IFERROR(L225/L226,"ND")</f>
        <v>1.246</v>
      </c>
      <c r="N225" s="50">
        <f t="shared" ref="N225" si="162">IFERROR(((I225+J225+K225+L225)/G225),"ND")</f>
        <v>1.0553333333333332</v>
      </c>
      <c r="O225" s="52" t="s">
        <v>259</v>
      </c>
      <c r="P225" s="52"/>
      <c r="Q225" s="52"/>
    </row>
    <row r="226" spans="3:17" ht="71.25" customHeight="1" x14ac:dyDescent="0.25">
      <c r="C226" s="54"/>
      <c r="D226" s="55"/>
      <c r="E226" s="45"/>
      <c r="F226" s="45"/>
      <c r="G226" s="45"/>
      <c r="H226" s="45"/>
      <c r="I226" s="22">
        <v>1500</v>
      </c>
      <c r="J226" s="22">
        <v>1500</v>
      </c>
      <c r="K226" s="22">
        <v>1500</v>
      </c>
      <c r="L226" s="22">
        <v>1500</v>
      </c>
      <c r="M226" s="48"/>
      <c r="N226" s="50"/>
      <c r="O226" s="52"/>
      <c r="P226" s="52"/>
      <c r="Q226" s="52"/>
    </row>
    <row r="227" spans="3:17" ht="72.75" customHeight="1" x14ac:dyDescent="0.25">
      <c r="C227" s="41" t="s">
        <v>240</v>
      </c>
      <c r="D227" s="43" t="s">
        <v>241</v>
      </c>
      <c r="E227" s="45" t="s">
        <v>19</v>
      </c>
      <c r="F227" s="45" t="s">
        <v>21</v>
      </c>
      <c r="G227" s="45">
        <f>I228+J228+K228+L228</f>
        <v>72</v>
      </c>
      <c r="H227" s="45" t="s">
        <v>22</v>
      </c>
      <c r="I227" s="21">
        <v>39</v>
      </c>
      <c r="J227" s="21">
        <v>25</v>
      </c>
      <c r="K227" s="21">
        <v>20</v>
      </c>
      <c r="L227" s="21">
        <v>40</v>
      </c>
      <c r="M227" s="56">
        <f t="shared" ref="M227" si="163">IFERROR(L227/L228,"ND")</f>
        <v>2.2222222222222223</v>
      </c>
      <c r="N227" s="50">
        <f>IFERROR(((I227+J227+K227+L227)/G227),"ND")</f>
        <v>1.7222222222222223</v>
      </c>
      <c r="O227" s="52" t="s">
        <v>260</v>
      </c>
      <c r="P227" s="52"/>
      <c r="Q227" s="52"/>
    </row>
    <row r="228" spans="3:17" ht="72.75" customHeight="1" x14ac:dyDescent="0.25">
      <c r="C228" s="54"/>
      <c r="D228" s="55"/>
      <c r="E228" s="45"/>
      <c r="F228" s="45"/>
      <c r="G228" s="45"/>
      <c r="H228" s="45"/>
      <c r="I228" s="22">
        <v>18</v>
      </c>
      <c r="J228" s="22">
        <v>18</v>
      </c>
      <c r="K228" s="22">
        <v>18</v>
      </c>
      <c r="L228" s="22">
        <v>18</v>
      </c>
      <c r="M228" s="48"/>
      <c r="N228" s="50"/>
      <c r="O228" s="52"/>
      <c r="P228" s="52"/>
      <c r="Q228" s="52"/>
    </row>
    <row r="229" spans="3:17" ht="99" customHeight="1" x14ac:dyDescent="0.25">
      <c r="C229" s="41" t="s">
        <v>242</v>
      </c>
      <c r="D229" s="43" t="s">
        <v>243</v>
      </c>
      <c r="E229" s="45" t="s">
        <v>23</v>
      </c>
      <c r="F229" s="45" t="s">
        <v>21</v>
      </c>
      <c r="G229" s="45">
        <f>I230+J230+K230+L230</f>
        <v>8</v>
      </c>
      <c r="H229" s="45" t="s">
        <v>22</v>
      </c>
      <c r="I229" s="21">
        <v>3</v>
      </c>
      <c r="J229" s="21">
        <v>1</v>
      </c>
      <c r="K229" s="21">
        <v>2</v>
      </c>
      <c r="L229" s="32">
        <v>1</v>
      </c>
      <c r="M229" s="48">
        <f t="shared" ref="M229" si="164">IFERROR(L229/L230,"ND")</f>
        <v>0.5</v>
      </c>
      <c r="N229" s="50">
        <f t="shared" ref="N229" si="165">IFERROR(((I229+J229+K229+L229)/G229),"ND")</f>
        <v>0.875</v>
      </c>
      <c r="O229" s="52" t="s">
        <v>261</v>
      </c>
      <c r="P229" s="52"/>
      <c r="Q229" s="52"/>
    </row>
    <row r="230" spans="3:17" ht="99" customHeight="1" thickBot="1" x14ac:dyDescent="0.3">
      <c r="C230" s="42"/>
      <c r="D230" s="44"/>
      <c r="E230" s="46"/>
      <c r="F230" s="46"/>
      <c r="G230" s="47"/>
      <c r="H230" s="46"/>
      <c r="I230" s="18">
        <v>2</v>
      </c>
      <c r="J230" s="18">
        <v>2</v>
      </c>
      <c r="K230" s="18">
        <v>2</v>
      </c>
      <c r="L230" s="18">
        <v>2</v>
      </c>
      <c r="M230" s="49"/>
      <c r="N230" s="51"/>
      <c r="O230" s="53"/>
      <c r="P230" s="53"/>
      <c r="Q230" s="53"/>
    </row>
    <row r="239" spans="3:17" x14ac:dyDescent="0.25">
      <c r="C239"/>
      <c r="D239"/>
      <c r="E239"/>
      <c r="H239"/>
      <c r="M239"/>
      <c r="O239" t="s">
        <v>26</v>
      </c>
      <c r="P239"/>
      <c r="Q239"/>
    </row>
    <row r="240" spans="3:17" ht="72.75" customHeight="1" x14ac:dyDescent="0.25">
      <c r="C240" s="113" t="s">
        <v>25</v>
      </c>
      <c r="D240" s="114"/>
      <c r="E240" s="114"/>
      <c r="F240" s="114"/>
      <c r="H240" s="115" t="s">
        <v>27</v>
      </c>
      <c r="I240" s="116"/>
      <c r="J240" s="116"/>
      <c r="K240" s="116"/>
      <c r="L240" s="116"/>
      <c r="M240" s="116"/>
      <c r="O240" s="113" t="s">
        <v>24</v>
      </c>
      <c r="P240" s="114"/>
      <c r="Q240" s="114"/>
    </row>
  </sheetData>
  <mergeCells count="997">
    <mergeCell ref="C240:F240"/>
    <mergeCell ref="H240:M240"/>
    <mergeCell ref="O240:Q240"/>
    <mergeCell ref="D4:Q4"/>
    <mergeCell ref="D5:Q5"/>
    <mergeCell ref="D6:Q6"/>
    <mergeCell ref="D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 ref="N13:N14"/>
    <mergeCell ref="O13:Q14"/>
    <mergeCell ref="C185:C186"/>
    <mergeCell ref="C187:C188"/>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H23:H24"/>
    <mergeCell ref="M23:M24"/>
    <mergeCell ref="N23:N24"/>
    <mergeCell ref="O23:Q24"/>
    <mergeCell ref="C27:C28"/>
    <mergeCell ref="D27:D28"/>
    <mergeCell ref="E27:E28"/>
    <mergeCell ref="F27:F28"/>
    <mergeCell ref="G27:G28"/>
    <mergeCell ref="H27:H28"/>
    <mergeCell ref="M27:M28"/>
    <mergeCell ref="N27:N28"/>
    <mergeCell ref="O27:Q28"/>
    <mergeCell ref="C31:C32"/>
    <mergeCell ref="D31:D32"/>
    <mergeCell ref="E31:E32"/>
    <mergeCell ref="F31:F32"/>
    <mergeCell ref="G31:G32"/>
    <mergeCell ref="H31:H32"/>
    <mergeCell ref="M31:M32"/>
    <mergeCell ref="N31:N32"/>
    <mergeCell ref="O31:Q32"/>
    <mergeCell ref="C29:C30"/>
    <mergeCell ref="D29:D30"/>
    <mergeCell ref="E29:E30"/>
    <mergeCell ref="F29:F30"/>
    <mergeCell ref="G29:G30"/>
    <mergeCell ref="H29:H30"/>
    <mergeCell ref="M29:M30"/>
    <mergeCell ref="N29:N30"/>
    <mergeCell ref="O29:Q30"/>
    <mergeCell ref="C37:C38"/>
    <mergeCell ref="D37:D38"/>
    <mergeCell ref="E37:E38"/>
    <mergeCell ref="F37:F38"/>
    <mergeCell ref="G37:G38"/>
    <mergeCell ref="H37:H38"/>
    <mergeCell ref="M37:M38"/>
    <mergeCell ref="N37:N38"/>
    <mergeCell ref="O37:Q38"/>
    <mergeCell ref="C33:C34"/>
    <mergeCell ref="D33:D34"/>
    <mergeCell ref="E33:E34"/>
    <mergeCell ref="F33:F34"/>
    <mergeCell ref="G33:G34"/>
    <mergeCell ref="H33:H34"/>
    <mergeCell ref="M33:M34"/>
    <mergeCell ref="N33:N34"/>
    <mergeCell ref="C39:C40"/>
    <mergeCell ref="D39:D40"/>
    <mergeCell ref="E39:E40"/>
    <mergeCell ref="F39:F40"/>
    <mergeCell ref="G39:G40"/>
    <mergeCell ref="H39:H40"/>
    <mergeCell ref="M39:M40"/>
    <mergeCell ref="N39:N40"/>
    <mergeCell ref="C35:C36"/>
    <mergeCell ref="D35:D36"/>
    <mergeCell ref="E35:E36"/>
    <mergeCell ref="F35:F36"/>
    <mergeCell ref="G35:G36"/>
    <mergeCell ref="H35:H36"/>
    <mergeCell ref="M35:M36"/>
    <mergeCell ref="N35:N36"/>
    <mergeCell ref="O39:Q40"/>
    <mergeCell ref="C41:C42"/>
    <mergeCell ref="D41:D42"/>
    <mergeCell ref="E41:E42"/>
    <mergeCell ref="F41:F42"/>
    <mergeCell ref="G41:G42"/>
    <mergeCell ref="H41:H42"/>
    <mergeCell ref="M41:M42"/>
    <mergeCell ref="N41:N42"/>
    <mergeCell ref="O41:Q42"/>
    <mergeCell ref="C45:C46"/>
    <mergeCell ref="D45:D46"/>
    <mergeCell ref="C43:C44"/>
    <mergeCell ref="D43:D44"/>
    <mergeCell ref="E43:E44"/>
    <mergeCell ref="F43:F44"/>
    <mergeCell ref="G43:G44"/>
    <mergeCell ref="H43:H44"/>
    <mergeCell ref="M43:M44"/>
    <mergeCell ref="N43:N44"/>
    <mergeCell ref="O43:Q44"/>
    <mergeCell ref="E45:E46"/>
    <mergeCell ref="F45:F46"/>
    <mergeCell ref="G45:G46"/>
    <mergeCell ref="H45:H46"/>
    <mergeCell ref="M45:M46"/>
    <mergeCell ref="N45:N46"/>
    <mergeCell ref="O45:Q46"/>
    <mergeCell ref="C47:C48"/>
    <mergeCell ref="D47:D48"/>
    <mergeCell ref="E47:E48"/>
    <mergeCell ref="F47:F48"/>
    <mergeCell ref="G47:G48"/>
    <mergeCell ref="H47:H48"/>
    <mergeCell ref="M47:M48"/>
    <mergeCell ref="N47:N48"/>
    <mergeCell ref="O47:Q48"/>
    <mergeCell ref="C49:C50"/>
    <mergeCell ref="D49:D50"/>
    <mergeCell ref="E49:E50"/>
    <mergeCell ref="F49:F50"/>
    <mergeCell ref="G49:G50"/>
    <mergeCell ref="H49:H50"/>
    <mergeCell ref="M49:M50"/>
    <mergeCell ref="N49:N50"/>
    <mergeCell ref="O49:Q50"/>
    <mergeCell ref="C51:C54"/>
    <mergeCell ref="D51:D52"/>
    <mergeCell ref="E51:E52"/>
    <mergeCell ref="F51:F52"/>
    <mergeCell ref="G51:G52"/>
    <mergeCell ref="H51:H52"/>
    <mergeCell ref="M51:M52"/>
    <mergeCell ref="N51:N52"/>
    <mergeCell ref="O51:Q52"/>
    <mergeCell ref="D53:D54"/>
    <mergeCell ref="E53:E54"/>
    <mergeCell ref="F53:F54"/>
    <mergeCell ref="G53:G54"/>
    <mergeCell ref="H53:H54"/>
    <mergeCell ref="M53:M54"/>
    <mergeCell ref="N53:N54"/>
    <mergeCell ref="O53:Q54"/>
    <mergeCell ref="C55:C56"/>
    <mergeCell ref="D55:D56"/>
    <mergeCell ref="E55:E56"/>
    <mergeCell ref="F55:F56"/>
    <mergeCell ref="G55:G56"/>
    <mergeCell ref="H55:H56"/>
    <mergeCell ref="M55:M56"/>
    <mergeCell ref="N55:N56"/>
    <mergeCell ref="O55:Q56"/>
    <mergeCell ref="C57:C58"/>
    <mergeCell ref="D57:D58"/>
    <mergeCell ref="E57:E58"/>
    <mergeCell ref="F57:F58"/>
    <mergeCell ref="G57:G58"/>
    <mergeCell ref="H57:H58"/>
    <mergeCell ref="M57:M58"/>
    <mergeCell ref="N57:N58"/>
    <mergeCell ref="O57:Q58"/>
    <mergeCell ref="C59:C60"/>
    <mergeCell ref="D59:D60"/>
    <mergeCell ref="E59:E60"/>
    <mergeCell ref="F59:F60"/>
    <mergeCell ref="G59:G60"/>
    <mergeCell ref="H59:H60"/>
    <mergeCell ref="M59:M60"/>
    <mergeCell ref="N59:N60"/>
    <mergeCell ref="O59:Q60"/>
    <mergeCell ref="C61:C62"/>
    <mergeCell ref="D61:D62"/>
    <mergeCell ref="E61:E62"/>
    <mergeCell ref="F61:F62"/>
    <mergeCell ref="G61:G62"/>
    <mergeCell ref="H61:H62"/>
    <mergeCell ref="M61:M62"/>
    <mergeCell ref="N61:N62"/>
    <mergeCell ref="O61:Q62"/>
    <mergeCell ref="C63:C64"/>
    <mergeCell ref="D63:D64"/>
    <mergeCell ref="E63:E64"/>
    <mergeCell ref="F63:F64"/>
    <mergeCell ref="G63:G64"/>
    <mergeCell ref="H63:H64"/>
    <mergeCell ref="M63:M64"/>
    <mergeCell ref="N63:N64"/>
    <mergeCell ref="O63:Q64"/>
    <mergeCell ref="C65:C66"/>
    <mergeCell ref="D65:D66"/>
    <mergeCell ref="E65:E66"/>
    <mergeCell ref="F65:F66"/>
    <mergeCell ref="G65:G66"/>
    <mergeCell ref="H65:H66"/>
    <mergeCell ref="M65:M66"/>
    <mergeCell ref="N65:N66"/>
    <mergeCell ref="O65:Q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C71:C72"/>
    <mergeCell ref="D71:D72"/>
    <mergeCell ref="E71:E72"/>
    <mergeCell ref="F71:F72"/>
    <mergeCell ref="G71:G72"/>
    <mergeCell ref="H71:H72"/>
    <mergeCell ref="M71:M72"/>
    <mergeCell ref="N71:N72"/>
    <mergeCell ref="O71:Q72"/>
    <mergeCell ref="C73:C74"/>
    <mergeCell ref="D73:D74"/>
    <mergeCell ref="E73:E74"/>
    <mergeCell ref="F73:F74"/>
    <mergeCell ref="G73:G74"/>
    <mergeCell ref="H73:H74"/>
    <mergeCell ref="M73:M74"/>
    <mergeCell ref="N73:N74"/>
    <mergeCell ref="O73:Q74"/>
    <mergeCell ref="D75:D76"/>
    <mergeCell ref="C75:C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C79:C80"/>
    <mergeCell ref="D79:D80"/>
    <mergeCell ref="E79:E80"/>
    <mergeCell ref="F79:F80"/>
    <mergeCell ref="G79:G80"/>
    <mergeCell ref="H79:H80"/>
    <mergeCell ref="M79:M80"/>
    <mergeCell ref="N79:N80"/>
    <mergeCell ref="O79:Q80"/>
    <mergeCell ref="C81:C82"/>
    <mergeCell ref="D81:D82"/>
    <mergeCell ref="E81:E82"/>
    <mergeCell ref="F81:F82"/>
    <mergeCell ref="G81:G82"/>
    <mergeCell ref="H81:H82"/>
    <mergeCell ref="M81:M82"/>
    <mergeCell ref="N81:N82"/>
    <mergeCell ref="O81:Q8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C87:C88"/>
    <mergeCell ref="D87:D88"/>
    <mergeCell ref="E87:E88"/>
    <mergeCell ref="F87:F88"/>
    <mergeCell ref="G87:G88"/>
    <mergeCell ref="H87:H88"/>
    <mergeCell ref="M87:M88"/>
    <mergeCell ref="N87:N88"/>
    <mergeCell ref="O87:Q88"/>
    <mergeCell ref="C89:C90"/>
    <mergeCell ref="D89:D90"/>
    <mergeCell ref="E89:E90"/>
    <mergeCell ref="F89:F90"/>
    <mergeCell ref="G89:G90"/>
    <mergeCell ref="H89:H90"/>
    <mergeCell ref="M89:M90"/>
    <mergeCell ref="N89:N90"/>
    <mergeCell ref="O89:Q90"/>
    <mergeCell ref="C91:C92"/>
    <mergeCell ref="D91:D92"/>
    <mergeCell ref="E91:E92"/>
    <mergeCell ref="F91:F92"/>
    <mergeCell ref="G91:G92"/>
    <mergeCell ref="H91:H92"/>
    <mergeCell ref="M91:M92"/>
    <mergeCell ref="N91:N92"/>
    <mergeCell ref="O91:Q92"/>
    <mergeCell ref="C93:C94"/>
    <mergeCell ref="D93:D94"/>
    <mergeCell ref="E93:E94"/>
    <mergeCell ref="F93:F94"/>
    <mergeCell ref="G93:G94"/>
    <mergeCell ref="H93:H94"/>
    <mergeCell ref="M93:M94"/>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C99:C100"/>
    <mergeCell ref="D99:D100"/>
    <mergeCell ref="E99:E100"/>
    <mergeCell ref="F99:F100"/>
    <mergeCell ref="G99:G100"/>
    <mergeCell ref="H99:H100"/>
    <mergeCell ref="M99:M100"/>
    <mergeCell ref="N99:N100"/>
    <mergeCell ref="O99:Q100"/>
    <mergeCell ref="C101:C102"/>
    <mergeCell ref="D101:D102"/>
    <mergeCell ref="E101:E102"/>
    <mergeCell ref="F101:F102"/>
    <mergeCell ref="G101:G102"/>
    <mergeCell ref="H101:H102"/>
    <mergeCell ref="M101:M102"/>
    <mergeCell ref="N101:N102"/>
    <mergeCell ref="O101:Q102"/>
    <mergeCell ref="C103:C104"/>
    <mergeCell ref="D103:D104"/>
    <mergeCell ref="E103:E104"/>
    <mergeCell ref="F103:F104"/>
    <mergeCell ref="G103:G104"/>
    <mergeCell ref="H103:H104"/>
    <mergeCell ref="M103:M104"/>
    <mergeCell ref="N103:N104"/>
    <mergeCell ref="O103:Q104"/>
    <mergeCell ref="C105:C106"/>
    <mergeCell ref="D105:D106"/>
    <mergeCell ref="E105:E106"/>
    <mergeCell ref="F105:F106"/>
    <mergeCell ref="G105:G106"/>
    <mergeCell ref="H105:H106"/>
    <mergeCell ref="M105:M106"/>
    <mergeCell ref="N105:N106"/>
    <mergeCell ref="O105:Q106"/>
    <mergeCell ref="C107:C108"/>
    <mergeCell ref="D107:D108"/>
    <mergeCell ref="E107:E108"/>
    <mergeCell ref="F107:F108"/>
    <mergeCell ref="G107:G108"/>
    <mergeCell ref="H107:H108"/>
    <mergeCell ref="M107:M108"/>
    <mergeCell ref="N107:N108"/>
    <mergeCell ref="O107:Q108"/>
    <mergeCell ref="C109:C110"/>
    <mergeCell ref="D109:D110"/>
    <mergeCell ref="E109:E110"/>
    <mergeCell ref="F109:F110"/>
    <mergeCell ref="G109:G110"/>
    <mergeCell ref="H109:H110"/>
    <mergeCell ref="M109:M110"/>
    <mergeCell ref="N109:N110"/>
    <mergeCell ref="O109:Q110"/>
    <mergeCell ref="C111:C112"/>
    <mergeCell ref="D111:D112"/>
    <mergeCell ref="E111:E112"/>
    <mergeCell ref="F111:F112"/>
    <mergeCell ref="G111:G112"/>
    <mergeCell ref="H111:H112"/>
    <mergeCell ref="M111:M112"/>
    <mergeCell ref="N111:N112"/>
    <mergeCell ref="O111:Q112"/>
    <mergeCell ref="C113:C114"/>
    <mergeCell ref="D113:D114"/>
    <mergeCell ref="E113:E114"/>
    <mergeCell ref="F113:F114"/>
    <mergeCell ref="G113:G114"/>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7:C118"/>
    <mergeCell ref="D117:D118"/>
    <mergeCell ref="E117:E118"/>
    <mergeCell ref="F117:F118"/>
    <mergeCell ref="G117:G118"/>
    <mergeCell ref="H117:H118"/>
    <mergeCell ref="M117:M118"/>
    <mergeCell ref="N117:N118"/>
    <mergeCell ref="O117:Q118"/>
    <mergeCell ref="C119:C120"/>
    <mergeCell ref="D119:D120"/>
    <mergeCell ref="E119:E120"/>
    <mergeCell ref="F119:F120"/>
    <mergeCell ref="G119:G120"/>
    <mergeCell ref="H119:H120"/>
    <mergeCell ref="M119:M120"/>
    <mergeCell ref="N119:N120"/>
    <mergeCell ref="O119:Q120"/>
    <mergeCell ref="C121:C122"/>
    <mergeCell ref="D121:D122"/>
    <mergeCell ref="E121:E122"/>
    <mergeCell ref="F121:F122"/>
    <mergeCell ref="G121:G122"/>
    <mergeCell ref="H121:H122"/>
    <mergeCell ref="M121:M122"/>
    <mergeCell ref="N121:N122"/>
    <mergeCell ref="O121:Q122"/>
    <mergeCell ref="C123:C124"/>
    <mergeCell ref="D123:D124"/>
    <mergeCell ref="E123:E124"/>
    <mergeCell ref="F123:F124"/>
    <mergeCell ref="G123:G124"/>
    <mergeCell ref="H123:H124"/>
    <mergeCell ref="M123:M124"/>
    <mergeCell ref="N123:N124"/>
    <mergeCell ref="O123:Q124"/>
    <mergeCell ref="C125:C126"/>
    <mergeCell ref="D125:D126"/>
    <mergeCell ref="E125:E126"/>
    <mergeCell ref="F125:F126"/>
    <mergeCell ref="G125:G126"/>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9:C130"/>
    <mergeCell ref="D129:D130"/>
    <mergeCell ref="E129:E130"/>
    <mergeCell ref="F129:F130"/>
    <mergeCell ref="G129:G130"/>
    <mergeCell ref="H129:H130"/>
    <mergeCell ref="M129:M130"/>
    <mergeCell ref="N129:N130"/>
    <mergeCell ref="O129:Q130"/>
    <mergeCell ref="C131:C132"/>
    <mergeCell ref="D131:D132"/>
    <mergeCell ref="E131:E132"/>
    <mergeCell ref="F131:F132"/>
    <mergeCell ref="G131:G132"/>
    <mergeCell ref="H131:H132"/>
    <mergeCell ref="M131:M132"/>
    <mergeCell ref="N131:N132"/>
    <mergeCell ref="O131:Q132"/>
    <mergeCell ref="C133:C134"/>
    <mergeCell ref="D133:D134"/>
    <mergeCell ref="E133:E134"/>
    <mergeCell ref="F133:F134"/>
    <mergeCell ref="G133:G134"/>
    <mergeCell ref="H133:H134"/>
    <mergeCell ref="M133:M134"/>
    <mergeCell ref="N133:N134"/>
    <mergeCell ref="O133:Q134"/>
    <mergeCell ref="C135:C136"/>
    <mergeCell ref="D135:D136"/>
    <mergeCell ref="E135:E136"/>
    <mergeCell ref="F135:F136"/>
    <mergeCell ref="G135:G136"/>
    <mergeCell ref="H135:H136"/>
    <mergeCell ref="M135:M136"/>
    <mergeCell ref="N135:N136"/>
    <mergeCell ref="O135:Q136"/>
    <mergeCell ref="C137:C138"/>
    <mergeCell ref="D137:D138"/>
    <mergeCell ref="E137:E138"/>
    <mergeCell ref="F137:F138"/>
    <mergeCell ref="G137:G138"/>
    <mergeCell ref="H137:H138"/>
    <mergeCell ref="M137:M138"/>
    <mergeCell ref="N137:N138"/>
    <mergeCell ref="O137:Q138"/>
    <mergeCell ref="C139:C140"/>
    <mergeCell ref="D139:D140"/>
    <mergeCell ref="E139:E140"/>
    <mergeCell ref="F139:F140"/>
    <mergeCell ref="G139:G140"/>
    <mergeCell ref="H139:H140"/>
    <mergeCell ref="M139:M140"/>
    <mergeCell ref="N139:N140"/>
    <mergeCell ref="O139:Q140"/>
    <mergeCell ref="C141:C142"/>
    <mergeCell ref="D141:D142"/>
    <mergeCell ref="E141:E142"/>
    <mergeCell ref="F141:F142"/>
    <mergeCell ref="G141:G142"/>
    <mergeCell ref="H141:H142"/>
    <mergeCell ref="M141:M142"/>
    <mergeCell ref="N141:N142"/>
    <mergeCell ref="O141:Q142"/>
    <mergeCell ref="C143:C144"/>
    <mergeCell ref="D143:D144"/>
    <mergeCell ref="E143:E144"/>
    <mergeCell ref="F143:F144"/>
    <mergeCell ref="G143:G144"/>
    <mergeCell ref="H143:H144"/>
    <mergeCell ref="M143:M144"/>
    <mergeCell ref="N143:N144"/>
    <mergeCell ref="O143:Q144"/>
    <mergeCell ref="C145:C146"/>
    <mergeCell ref="D145:D146"/>
    <mergeCell ref="E145:E146"/>
    <mergeCell ref="F145:F146"/>
    <mergeCell ref="G145:G146"/>
    <mergeCell ref="H145:H146"/>
    <mergeCell ref="M145:M146"/>
    <mergeCell ref="N145:N146"/>
    <mergeCell ref="O145:Q146"/>
    <mergeCell ref="C147:C148"/>
    <mergeCell ref="D147:D148"/>
    <mergeCell ref="E147:E148"/>
    <mergeCell ref="F147:F148"/>
    <mergeCell ref="G147:G148"/>
    <mergeCell ref="H147:H148"/>
    <mergeCell ref="M147:M148"/>
    <mergeCell ref="N147:N148"/>
    <mergeCell ref="O147:Q148"/>
    <mergeCell ref="C149:C150"/>
    <mergeCell ref="D149:D150"/>
    <mergeCell ref="E149:E150"/>
    <mergeCell ref="F149:F150"/>
    <mergeCell ref="G149:G150"/>
    <mergeCell ref="H149:H150"/>
    <mergeCell ref="M149:M150"/>
    <mergeCell ref="N149:N150"/>
    <mergeCell ref="O149:Q150"/>
    <mergeCell ref="C151:C152"/>
    <mergeCell ref="D151:D152"/>
    <mergeCell ref="E151:E152"/>
    <mergeCell ref="F151:F152"/>
    <mergeCell ref="G151:G152"/>
    <mergeCell ref="H151:H152"/>
    <mergeCell ref="M151:M152"/>
    <mergeCell ref="N151:N152"/>
    <mergeCell ref="O151:Q152"/>
    <mergeCell ref="C153:C154"/>
    <mergeCell ref="D153:D154"/>
    <mergeCell ref="E153:E154"/>
    <mergeCell ref="F153:F154"/>
    <mergeCell ref="G153:G154"/>
    <mergeCell ref="H153:H154"/>
    <mergeCell ref="M153:M154"/>
    <mergeCell ref="N153:N154"/>
    <mergeCell ref="O153:Q154"/>
    <mergeCell ref="C155:C156"/>
    <mergeCell ref="D155:D156"/>
    <mergeCell ref="E155:E156"/>
    <mergeCell ref="F155:F156"/>
    <mergeCell ref="G155:G156"/>
    <mergeCell ref="H155:H156"/>
    <mergeCell ref="M155:M156"/>
    <mergeCell ref="N155:N156"/>
    <mergeCell ref="O155:Q156"/>
    <mergeCell ref="C157:C158"/>
    <mergeCell ref="D157:D158"/>
    <mergeCell ref="E157:E158"/>
    <mergeCell ref="F157:F158"/>
    <mergeCell ref="G157:G158"/>
    <mergeCell ref="H157:H158"/>
    <mergeCell ref="M157:M158"/>
    <mergeCell ref="N157:N158"/>
    <mergeCell ref="O157:Q158"/>
    <mergeCell ref="C159:C160"/>
    <mergeCell ref="D159:D160"/>
    <mergeCell ref="E159:E160"/>
    <mergeCell ref="F159:F160"/>
    <mergeCell ref="G159:G160"/>
    <mergeCell ref="H159:H160"/>
    <mergeCell ref="M159:M160"/>
    <mergeCell ref="N159:N160"/>
    <mergeCell ref="O159:Q160"/>
    <mergeCell ref="C161:C162"/>
    <mergeCell ref="D161:D162"/>
    <mergeCell ref="E161:E162"/>
    <mergeCell ref="F161:F162"/>
    <mergeCell ref="G161:G162"/>
    <mergeCell ref="H161:H162"/>
    <mergeCell ref="M161:M162"/>
    <mergeCell ref="N161:N162"/>
    <mergeCell ref="O161:Q162"/>
    <mergeCell ref="C163:C164"/>
    <mergeCell ref="D163:D164"/>
    <mergeCell ref="E163:E164"/>
    <mergeCell ref="F163:F164"/>
    <mergeCell ref="G163:G164"/>
    <mergeCell ref="H163:H164"/>
    <mergeCell ref="M163:M164"/>
    <mergeCell ref="N163:N164"/>
    <mergeCell ref="O163:Q164"/>
    <mergeCell ref="C165:C166"/>
    <mergeCell ref="D165:D166"/>
    <mergeCell ref="E165:E166"/>
    <mergeCell ref="F165:F166"/>
    <mergeCell ref="G165:G166"/>
    <mergeCell ref="H165:H166"/>
    <mergeCell ref="M165:M166"/>
    <mergeCell ref="N165:N166"/>
    <mergeCell ref="O165:Q166"/>
    <mergeCell ref="C167:C168"/>
    <mergeCell ref="D167:D168"/>
    <mergeCell ref="E167:E168"/>
    <mergeCell ref="F167:F168"/>
    <mergeCell ref="G167:G168"/>
    <mergeCell ref="H167:H168"/>
    <mergeCell ref="M167:M168"/>
    <mergeCell ref="N167:N168"/>
    <mergeCell ref="O167:Q168"/>
    <mergeCell ref="C169:C170"/>
    <mergeCell ref="D169:D170"/>
    <mergeCell ref="E169:E170"/>
    <mergeCell ref="F169:F170"/>
    <mergeCell ref="G169:G170"/>
    <mergeCell ref="H169:H170"/>
    <mergeCell ref="M169:M170"/>
    <mergeCell ref="N169:N170"/>
    <mergeCell ref="O169:Q170"/>
    <mergeCell ref="C171:C172"/>
    <mergeCell ref="D171:D172"/>
    <mergeCell ref="E171:E172"/>
    <mergeCell ref="F171:F172"/>
    <mergeCell ref="G171:G172"/>
    <mergeCell ref="H171:H172"/>
    <mergeCell ref="M171:M172"/>
    <mergeCell ref="N171:N172"/>
    <mergeCell ref="O171:Q172"/>
    <mergeCell ref="C173:C174"/>
    <mergeCell ref="D173:D174"/>
    <mergeCell ref="E173:E174"/>
    <mergeCell ref="F173:F174"/>
    <mergeCell ref="G173:G174"/>
    <mergeCell ref="H173:H174"/>
    <mergeCell ref="M173:M174"/>
    <mergeCell ref="N173:N174"/>
    <mergeCell ref="O173:Q174"/>
    <mergeCell ref="C175:C176"/>
    <mergeCell ref="D175:D176"/>
    <mergeCell ref="E175:E176"/>
    <mergeCell ref="F175:F176"/>
    <mergeCell ref="G175:G176"/>
    <mergeCell ref="H175:H176"/>
    <mergeCell ref="M175:M176"/>
    <mergeCell ref="N175:N176"/>
    <mergeCell ref="O175:Q176"/>
    <mergeCell ref="C177:C178"/>
    <mergeCell ref="D177:D178"/>
    <mergeCell ref="E177:E178"/>
    <mergeCell ref="F177:F178"/>
    <mergeCell ref="G177:G178"/>
    <mergeCell ref="H177:H178"/>
    <mergeCell ref="M177:M178"/>
    <mergeCell ref="N177:N178"/>
    <mergeCell ref="O177:Q178"/>
    <mergeCell ref="C179:C180"/>
    <mergeCell ref="D179:D180"/>
    <mergeCell ref="E179:E180"/>
    <mergeCell ref="F179:F180"/>
    <mergeCell ref="G179:G180"/>
    <mergeCell ref="H179:H180"/>
    <mergeCell ref="M179:M180"/>
    <mergeCell ref="N179:N180"/>
    <mergeCell ref="O179:Q180"/>
    <mergeCell ref="C181:C182"/>
    <mergeCell ref="D181:D182"/>
    <mergeCell ref="E181:E182"/>
    <mergeCell ref="F181:F182"/>
    <mergeCell ref="G181:G182"/>
    <mergeCell ref="H181:H182"/>
    <mergeCell ref="M181:M182"/>
    <mergeCell ref="N181:N182"/>
    <mergeCell ref="O181:Q182"/>
    <mergeCell ref="C183:C184"/>
    <mergeCell ref="D183:D184"/>
    <mergeCell ref="E183:E184"/>
    <mergeCell ref="F183:F184"/>
    <mergeCell ref="G183:G184"/>
    <mergeCell ref="H183:H184"/>
    <mergeCell ref="M183:M184"/>
    <mergeCell ref="N183:N184"/>
    <mergeCell ref="O183:Q184"/>
    <mergeCell ref="D185:D186"/>
    <mergeCell ref="E185:E186"/>
    <mergeCell ref="F185:F186"/>
    <mergeCell ref="G185:G186"/>
    <mergeCell ref="H185:H186"/>
    <mergeCell ref="M185:M186"/>
    <mergeCell ref="N185:N186"/>
    <mergeCell ref="O185:Q186"/>
    <mergeCell ref="D187:D188"/>
    <mergeCell ref="E187:E188"/>
    <mergeCell ref="F187:F188"/>
    <mergeCell ref="G187:G188"/>
    <mergeCell ref="H187:H188"/>
    <mergeCell ref="M187:M188"/>
    <mergeCell ref="N187:N188"/>
    <mergeCell ref="O187:Q188"/>
    <mergeCell ref="C189:C190"/>
    <mergeCell ref="D189:D190"/>
    <mergeCell ref="E189:E190"/>
    <mergeCell ref="F189:F190"/>
    <mergeCell ref="G189:G190"/>
    <mergeCell ref="H189:H190"/>
    <mergeCell ref="M189:M190"/>
    <mergeCell ref="N189:N190"/>
    <mergeCell ref="O189:Q190"/>
    <mergeCell ref="C191:C192"/>
    <mergeCell ref="D191:D192"/>
    <mergeCell ref="E191:E192"/>
    <mergeCell ref="F191:F192"/>
    <mergeCell ref="G191:G192"/>
    <mergeCell ref="H191:H192"/>
    <mergeCell ref="M191:M192"/>
    <mergeCell ref="N191:N192"/>
    <mergeCell ref="O191:Q192"/>
    <mergeCell ref="C193:C194"/>
    <mergeCell ref="D193:D194"/>
    <mergeCell ref="E193:E194"/>
    <mergeCell ref="F193:F194"/>
    <mergeCell ref="G193:G194"/>
    <mergeCell ref="H193:H194"/>
    <mergeCell ref="M193:M194"/>
    <mergeCell ref="N193:N194"/>
    <mergeCell ref="O193:Q194"/>
    <mergeCell ref="C195:C196"/>
    <mergeCell ref="D195:D196"/>
    <mergeCell ref="E195:E196"/>
    <mergeCell ref="F195:F196"/>
    <mergeCell ref="G195:G196"/>
    <mergeCell ref="H195:H196"/>
    <mergeCell ref="M195:M196"/>
    <mergeCell ref="N195:N196"/>
    <mergeCell ref="O195:Q196"/>
    <mergeCell ref="C197:C198"/>
    <mergeCell ref="D197:D198"/>
    <mergeCell ref="E197:E198"/>
    <mergeCell ref="F197:F198"/>
    <mergeCell ref="G197:G198"/>
    <mergeCell ref="H197:H198"/>
    <mergeCell ref="M197:M198"/>
    <mergeCell ref="N197:N198"/>
    <mergeCell ref="O197:Q198"/>
    <mergeCell ref="C199:C200"/>
    <mergeCell ref="D199:D200"/>
    <mergeCell ref="E199:E200"/>
    <mergeCell ref="F199:F200"/>
    <mergeCell ref="G199:G200"/>
    <mergeCell ref="H199:H200"/>
    <mergeCell ref="M199:M200"/>
    <mergeCell ref="N199:N200"/>
    <mergeCell ref="O199:Q200"/>
    <mergeCell ref="C201:C202"/>
    <mergeCell ref="D201:D202"/>
    <mergeCell ref="E201:E202"/>
    <mergeCell ref="F201:F202"/>
    <mergeCell ref="G201:G202"/>
    <mergeCell ref="H201:H202"/>
    <mergeCell ref="M201:M202"/>
    <mergeCell ref="N201:N202"/>
    <mergeCell ref="O201:Q202"/>
    <mergeCell ref="C203:C204"/>
    <mergeCell ref="D203:D204"/>
    <mergeCell ref="E203:E204"/>
    <mergeCell ref="F203:F204"/>
    <mergeCell ref="G203:G204"/>
    <mergeCell ref="H203:H204"/>
    <mergeCell ref="M203:M204"/>
    <mergeCell ref="N203:N204"/>
    <mergeCell ref="O203:Q204"/>
    <mergeCell ref="C205:C206"/>
    <mergeCell ref="D205:D206"/>
    <mergeCell ref="E205:E206"/>
    <mergeCell ref="F205:F206"/>
    <mergeCell ref="G205:G206"/>
    <mergeCell ref="H205:H206"/>
    <mergeCell ref="M205:M206"/>
    <mergeCell ref="N205:N206"/>
    <mergeCell ref="O205:Q206"/>
    <mergeCell ref="C207:C208"/>
    <mergeCell ref="D207:D208"/>
    <mergeCell ref="E207:E208"/>
    <mergeCell ref="F207:F208"/>
    <mergeCell ref="G207:G208"/>
    <mergeCell ref="H207:H208"/>
    <mergeCell ref="M207:M208"/>
    <mergeCell ref="N207:N208"/>
    <mergeCell ref="O207:Q208"/>
    <mergeCell ref="C209:C210"/>
    <mergeCell ref="D209:D210"/>
    <mergeCell ref="E209:E210"/>
    <mergeCell ref="F209:F210"/>
    <mergeCell ref="G209:G210"/>
    <mergeCell ref="H209:H210"/>
    <mergeCell ref="M209:M210"/>
    <mergeCell ref="N209:N210"/>
    <mergeCell ref="O209:Q210"/>
    <mergeCell ref="C211:C212"/>
    <mergeCell ref="D211:D212"/>
    <mergeCell ref="E211:E212"/>
    <mergeCell ref="F211:F212"/>
    <mergeCell ref="G211:G212"/>
    <mergeCell ref="H211:H212"/>
    <mergeCell ref="M211:M212"/>
    <mergeCell ref="N211:N212"/>
    <mergeCell ref="O211:Q212"/>
    <mergeCell ref="C213:C214"/>
    <mergeCell ref="D213:D214"/>
    <mergeCell ref="E213:E214"/>
    <mergeCell ref="F213:F214"/>
    <mergeCell ref="G213:G214"/>
    <mergeCell ref="H213:H214"/>
    <mergeCell ref="M213:M214"/>
    <mergeCell ref="N213:N214"/>
    <mergeCell ref="O213:Q214"/>
    <mergeCell ref="C215:C216"/>
    <mergeCell ref="D215:D216"/>
    <mergeCell ref="E215:E216"/>
    <mergeCell ref="F215:F216"/>
    <mergeCell ref="G215:G216"/>
    <mergeCell ref="H215:H216"/>
    <mergeCell ref="M215:M216"/>
    <mergeCell ref="N215:N216"/>
    <mergeCell ref="O215:Q216"/>
    <mergeCell ref="C217:C218"/>
    <mergeCell ref="D217:D218"/>
    <mergeCell ref="E217:E218"/>
    <mergeCell ref="F217:F218"/>
    <mergeCell ref="G217:G218"/>
    <mergeCell ref="H217:H218"/>
    <mergeCell ref="M217:M218"/>
    <mergeCell ref="N217:N218"/>
    <mergeCell ref="O217:Q218"/>
    <mergeCell ref="C219:C220"/>
    <mergeCell ref="D219:D220"/>
    <mergeCell ref="E219:E220"/>
    <mergeCell ref="F219:F220"/>
    <mergeCell ref="G219:G220"/>
    <mergeCell ref="H219:H220"/>
    <mergeCell ref="M219:M220"/>
    <mergeCell ref="N219:N220"/>
    <mergeCell ref="O219:Q220"/>
    <mergeCell ref="C221:C222"/>
    <mergeCell ref="D221:D222"/>
    <mergeCell ref="E221:E222"/>
    <mergeCell ref="F221:F222"/>
    <mergeCell ref="G221:G222"/>
    <mergeCell ref="H221:H222"/>
    <mergeCell ref="M221:M222"/>
    <mergeCell ref="N221:N222"/>
    <mergeCell ref="O221:Q222"/>
    <mergeCell ref="G225:G226"/>
    <mergeCell ref="H225:H226"/>
    <mergeCell ref="M225:M226"/>
    <mergeCell ref="N225:N226"/>
    <mergeCell ref="O225:Q226"/>
    <mergeCell ref="C223:C224"/>
    <mergeCell ref="D223:D224"/>
    <mergeCell ref="E223:E224"/>
    <mergeCell ref="F223:F224"/>
    <mergeCell ref="G223:G224"/>
    <mergeCell ref="H223:H224"/>
    <mergeCell ref="M223:M224"/>
    <mergeCell ref="N223:N224"/>
    <mergeCell ref="O223:Q224"/>
    <mergeCell ref="O33:Q34"/>
    <mergeCell ref="O35:Q36"/>
    <mergeCell ref="C229:C230"/>
    <mergeCell ref="D229:D230"/>
    <mergeCell ref="E229:E230"/>
    <mergeCell ref="F229:F230"/>
    <mergeCell ref="G229:G230"/>
    <mergeCell ref="H229:H230"/>
    <mergeCell ref="M229:M230"/>
    <mergeCell ref="N229:N230"/>
    <mergeCell ref="O229:Q230"/>
    <mergeCell ref="C227:C228"/>
    <mergeCell ref="D227:D228"/>
    <mergeCell ref="E227:E228"/>
    <mergeCell ref="F227:F228"/>
    <mergeCell ref="G227:G228"/>
    <mergeCell ref="H227:H228"/>
    <mergeCell ref="M227:M228"/>
    <mergeCell ref="N227:N228"/>
    <mergeCell ref="O227:Q228"/>
    <mergeCell ref="C225:C226"/>
    <mergeCell ref="D225:D226"/>
    <mergeCell ref="E225:E226"/>
    <mergeCell ref="F225:F226"/>
  </mergeCells>
  <pageMargins left="0.23622047244094491" right="0.4" top="0.39370078740157483" bottom="0.35433070866141736" header="0.39370078740157483" footer="0.35433070866141736"/>
  <pageSetup paperSize="14"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6" baseType="variant">
      <vt:variant>
        <vt:lpstr>Hojas de cálculo</vt:lpstr>
      </vt:variant>
      <vt:variant>
        <vt:i4>1</vt:i4>
      </vt:variant>
      <vt:variant>
        <vt:lpstr>Gráficos</vt:lpstr>
      </vt:variant>
      <vt:variant>
        <vt:i4>1</vt:i4>
      </vt:variant>
      <vt:variant>
        <vt:lpstr>Rangos con nombre</vt:lpstr>
      </vt:variant>
      <vt:variant>
        <vt:i4>2</vt:i4>
      </vt:variant>
    </vt:vector>
  </HeadingPairs>
  <TitlesOfParts>
    <vt:vector size="4" baseType="lpstr">
      <vt:lpstr>CEDULA 1TR24 E2</vt:lpstr>
      <vt:lpstr>Gráfico1</vt:lpstr>
      <vt:lpstr>'CEDULA 1TR24 E2'!Área_de_impresión</vt:lpstr>
      <vt:lpstr>'CEDULA 1TR24 E2'!Títulos_a_imprimir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dc:description/>
  <cp:lastModifiedBy>planeacion</cp:lastModifiedBy>
  <cp:revision>7</cp:revision>
  <cp:lastPrinted>2024-10-14T17:09:59Z</cp:lastPrinted>
  <dcterms:created xsi:type="dcterms:W3CDTF">2021-01-05T20:46:07Z</dcterms:created>
  <dcterms:modified xsi:type="dcterms:W3CDTF">2025-01-06T20:18:50Z</dcterms:modified>
  <dc:language>es-MX</dc:language>
</cp:coreProperties>
</file>