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HOME\Desktop\2025\PLANEACION\4T\"/>
    </mc:Choice>
  </mc:AlternateContent>
  <xr:revisionPtr revIDLastSave="0" documentId="13_ncr:1_{5D21F2A5-1B15-4BC0-B18A-4E17AEF58CEC}" xr6:coauthVersionLast="47" xr6:coauthVersionMax="47" xr10:uidLastSave="{00000000-0000-0000-0000-000000000000}"/>
  <bookViews>
    <workbookView xWindow="-120" yWindow="-120" windowWidth="29040" windowHeight="15840" firstSheet="2" activeTab="2" xr2:uid="{00000000-000D-0000-FFFF-FFFF00000000}"/>
  </bookViews>
  <sheets>
    <sheet name="CEDULA 2025 E1" sheetId="5" r:id="rId1"/>
    <sheet name="CEDULA 2026 E1" sheetId="7" r:id="rId2"/>
    <sheet name="CEDULA 2027 E1" sheetId="8" r:id="rId3"/>
    <sheet name="Instrucciones" sheetId="6" r:id="rId4"/>
  </sheets>
  <definedNames>
    <definedName name="ADFASDF">#REF!</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8" l="1"/>
  <c r="K13" i="8"/>
  <c r="L53" i="8"/>
  <c r="K53" i="8"/>
  <c r="K17" i="8"/>
  <c r="L17" i="8"/>
  <c r="K19" i="8"/>
  <c r="L19" i="8"/>
  <c r="K21" i="8"/>
  <c r="L21" i="8"/>
  <c r="K23" i="8"/>
  <c r="L23" i="8"/>
  <c r="K25" i="8"/>
  <c r="L25" i="8"/>
  <c r="K27" i="8"/>
  <c r="L27" i="8"/>
  <c r="K29" i="8"/>
  <c r="L29" i="8"/>
  <c r="K31" i="8"/>
  <c r="L31" i="8"/>
  <c r="K33" i="8"/>
  <c r="L33" i="8"/>
  <c r="K35" i="8"/>
  <c r="L35" i="8"/>
  <c r="K37" i="8"/>
  <c r="L37" i="8"/>
  <c r="K39" i="8"/>
  <c r="L39" i="8"/>
  <c r="K41" i="8"/>
  <c r="L41" i="8"/>
  <c r="K43" i="8"/>
  <c r="L43" i="8"/>
  <c r="K45" i="8"/>
  <c r="L45" i="8"/>
  <c r="K47" i="8"/>
  <c r="L47" i="8"/>
  <c r="K49" i="8"/>
  <c r="L49" i="8"/>
  <c r="K51" i="8"/>
  <c r="L51" i="8"/>
  <c r="L15" i="8"/>
  <c r="K15" i="8"/>
  <c r="E53" i="8" l="1"/>
  <c r="E51" i="8"/>
  <c r="E49" i="8"/>
  <c r="E47" i="8"/>
  <c r="E45" i="8"/>
  <c r="E43" i="8"/>
  <c r="E41" i="8"/>
  <c r="E39" i="8"/>
  <c r="E37" i="8"/>
  <c r="E35" i="8"/>
  <c r="E33" i="8"/>
  <c r="E31" i="8"/>
  <c r="E29" i="8"/>
  <c r="E27" i="8"/>
  <c r="E25" i="8"/>
  <c r="E23" i="8"/>
  <c r="E21" i="8"/>
  <c r="E19" i="8"/>
  <c r="E17" i="8"/>
  <c r="E15" i="8"/>
  <c r="N15" i="7" l="1"/>
  <c r="M15" i="7"/>
  <c r="N15" i="5"/>
  <c r="M15" i="5"/>
</calcChain>
</file>

<file path=xl/sharedStrings.xml><?xml version="1.0" encoding="utf-8"?>
<sst xmlns="http://schemas.openxmlformats.org/spreadsheetml/2006/main" count="250" uniqueCount="109">
  <si>
    <t>CÉDULA DE AVANCE DE CUMPLIMIENTO DE LOS OBJETIVOS Y METAS</t>
  </si>
  <si>
    <t>MUNICIPIO DE BENITO JUÁREZ QUINTANA ROO</t>
  </si>
  <si>
    <t>PERÍODO QUE SE INFORMA: DEL 1 DE ENERO AL 31 DE MARZO 2025</t>
  </si>
  <si>
    <t xml:space="preserve">PROGRAMA PRESUPUESTARIO ANUAL: </t>
  </si>
  <si>
    <t>NIVEL MIR CON RESUMEN
 NARRATIVO</t>
  </si>
  <si>
    <t>NOMBRE DEL
 INDICADOR</t>
  </si>
  <si>
    <t>SENTIDO DEL INDICADOR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</si>
  <si>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</si>
  <si>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</si>
  <si>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</si>
  <si>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</si>
  <si>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</si>
  <si>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</si>
  <si>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</si>
  <si>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</si>
  <si>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</si>
  <si>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</si>
  <si>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</si>
  <si>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</si>
  <si>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</si>
  <si>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r>
      <rPr>
        <b/>
        <sz val="12"/>
        <color rgb="FF000000"/>
        <rFont val="Calibri"/>
        <family val="2"/>
        <scheme val="minor"/>
      </rPr>
      <t xml:space="preserve">F. 1.XX.1. </t>
    </r>
    <r>
      <rPr>
        <sz val="12"/>
        <color rgb="FF000000"/>
        <rFont val="Calibri"/>
        <family val="2"/>
        <scheme val="minor"/>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</si>
  <si>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rPr>
        <b/>
        <sz val="12"/>
        <color theme="1"/>
        <rFont val="Calibri"/>
        <family val="2"/>
        <scheme val="minor"/>
      </rPr>
      <t>IGOB_HUM_R:</t>
    </r>
    <r>
      <rPr>
        <sz val="12"/>
        <color theme="1"/>
        <rFont val="Calibri"/>
        <family val="2"/>
        <scheme val="minor"/>
      </rPr>
      <t xml:space="preserve"> Índice de Gobierno Humanista y de Resultados</t>
    </r>
  </si>
  <si>
    <t>Ascendente</t>
  </si>
  <si>
    <t>Trianual</t>
  </si>
  <si>
    <t>No Aplica</t>
  </si>
  <si>
    <t>NO</t>
  </si>
  <si>
    <t>NA</t>
  </si>
  <si>
    <t>-</t>
  </si>
  <si>
    <r>
      <rPr>
        <b/>
        <sz val="12"/>
        <color theme="1"/>
        <rFont val="Calibri"/>
        <family val="2"/>
        <scheme val="minor"/>
      </rPr>
      <t>Justificación Trimestral:</t>
    </r>
    <r>
      <rPr>
        <sz val="12"/>
        <color theme="1"/>
        <rFont val="Calibri"/>
        <family val="2"/>
        <scheme val="minor"/>
      </rPr>
      <t xml:space="preserve">  
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
</t>
    </r>
    <r>
      <rPr>
        <b/>
        <sz val="12"/>
        <color theme="1"/>
        <rFont val="Calibri"/>
        <family val="2"/>
        <scheme val="minor"/>
      </rPr>
      <t xml:space="preserve">Justificación Anual: 
</t>
    </r>
    <r>
      <rPr>
        <sz val="12"/>
        <color theme="1"/>
        <rFont val="Calibri"/>
        <family val="2"/>
        <scheme val="minor"/>
      </rPr>
      <t>Se considera que no aplica para el primer trimestre del 2025, debido a que es un Índice de nueva creación para el eje 1 Gobierno Humanista y de Resultados y que tiene una periodicidad trianual sin línea base y con una meta establecida hasta diciembre 2027, fecha en que se verificará si la meta programada se logró.</t>
    </r>
  </si>
  <si>
    <t>EJEMPLO DE FORMULACIÓN</t>
  </si>
  <si>
    <t>P.</t>
  </si>
  <si>
    <t>Justificacion Trimestral:
Justificación Anual:</t>
  </si>
  <si>
    <t>C.</t>
  </si>
  <si>
    <t>A.</t>
  </si>
  <si>
    <t>Elaboró
(nombre, cargo y firma)</t>
  </si>
  <si>
    <t>Revisó 
Dr. Enrique Eduardo Encalada Sánchez
Directción de Planeación de la DGPM</t>
  </si>
  <si>
    <t>Autorizó
(nombre, cargo y firma)</t>
  </si>
  <si>
    <t>PERÍODO QUE SE INFORMA: DEL 1 DE ENERO AL 31 DE MARZO 2026</t>
  </si>
  <si>
    <r>
      <rPr>
        <b/>
        <sz val="12"/>
        <color rgb="FF000000"/>
        <rFont val="Calibri"/>
        <family val="2"/>
        <scheme val="minor"/>
      </rPr>
      <t>Justificación Trimestral:</t>
    </r>
    <r>
      <rPr>
        <sz val="12"/>
        <color rgb="FF000000"/>
        <rFont val="Calibri"/>
        <family val="2"/>
        <scheme val="minor"/>
      </rPr>
      <t xml:space="preserve">  
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
</t>
    </r>
    <r>
      <rPr>
        <b/>
        <sz val="12"/>
        <color rgb="FF000000"/>
        <rFont val="Calibri"/>
        <family val="2"/>
        <scheme val="minor"/>
      </rPr>
      <t xml:space="preserve">Justificación Anual: 
</t>
    </r>
    <r>
      <rPr>
        <sz val="12"/>
        <color rgb="FF000000"/>
        <rFont val="Calibri"/>
        <family val="2"/>
        <scheme val="minor"/>
      </rPr>
      <t>Se considera que no aplica para el primer trimestre del 2026, debido a que es un Índice de nueva creación para el eje 1 Gobierno Humanista y de Resultados y que tiene una periodicidad trianual sin línea base y con una meta establecida hasta diciembre 2027, fecha en que se verificará si la meta programada se logró.</t>
    </r>
  </si>
  <si>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</si>
  <si>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</si>
  <si>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</si>
  <si>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r>
      <rPr>
        <b/>
        <sz val="12"/>
        <color theme="1"/>
        <rFont val="Calibri"/>
        <family val="2"/>
        <scheme val="minor"/>
      </rPr>
      <t>PPA:</t>
    </r>
    <r>
      <rPr>
        <sz val="12"/>
        <color theme="1"/>
        <rFont val="Calibri"/>
        <family val="2"/>
        <scheme val="minor"/>
      </rPr>
      <t xml:space="preserve"> Porcentaje de la Población Atendida.</t>
    </r>
  </si>
  <si>
    <r>
      <rPr>
        <b/>
        <sz val="12"/>
        <color theme="1"/>
        <rFont val="Calibri"/>
        <family val="2"/>
        <scheme val="minor"/>
      </rPr>
      <t>PDMA:</t>
    </r>
    <r>
      <rPr>
        <sz val="12"/>
        <color theme="1"/>
        <rFont val="Calibri"/>
        <family val="2"/>
        <scheme val="minor"/>
      </rPr>
      <t xml:space="preserve"> Porcentaje de Dependencias municipales atendidas.</t>
    </r>
  </si>
  <si>
    <t>Trimestral</t>
  </si>
  <si>
    <t>SI</t>
  </si>
  <si>
    <r>
      <rPr>
        <b/>
        <sz val="12"/>
        <color theme="1"/>
        <rFont val="Calibri"/>
        <family val="2"/>
        <scheme val="minor"/>
      </rPr>
      <t>PTSV:</t>
    </r>
    <r>
      <rPr>
        <sz val="12"/>
        <color theme="1"/>
        <rFont val="Calibri"/>
        <family val="2"/>
        <scheme val="minor"/>
      </rPr>
      <t xml:space="preserve"> Porcentaje de Trámites y Servicios gestionados en Dirección de Ventanilla.</t>
    </r>
  </si>
  <si>
    <r>
      <rPr>
        <b/>
        <sz val="12"/>
        <color theme="1"/>
        <rFont val="Calibri"/>
        <family val="2"/>
        <scheme val="minor"/>
      </rPr>
      <t>PAB:</t>
    </r>
    <r>
      <rPr>
        <sz val="12"/>
        <color theme="1"/>
        <rFont val="Calibri"/>
        <family val="2"/>
        <scheme val="minor"/>
      </rPr>
      <t xml:space="preserve"> Porcentaje de asesorÍas brindadas.</t>
    </r>
  </si>
  <si>
    <r>
      <rPr>
        <b/>
        <sz val="12"/>
        <color theme="1"/>
        <rFont val="Calibri"/>
        <family val="2"/>
        <scheme val="minor"/>
      </rPr>
      <t xml:space="preserve">PATSVI: </t>
    </r>
    <r>
      <rPr>
        <sz val="12"/>
        <color theme="1"/>
        <rFont val="Calibri"/>
        <family val="2"/>
        <scheme val="minor"/>
      </rPr>
      <t>Porcentaje de Asesorias, Trámites y Servicios desde la Ventanilla Inclusiva</t>
    </r>
  </si>
  <si>
    <r>
      <rPr>
        <b/>
        <sz val="12"/>
        <color theme="1"/>
        <rFont val="Calibri"/>
        <family val="2"/>
        <scheme val="minor"/>
      </rPr>
      <t>PHMRA:</t>
    </r>
    <r>
      <rPr>
        <sz val="12"/>
        <color theme="1"/>
        <rFont val="Calibri"/>
        <family val="2"/>
        <scheme val="minor"/>
      </rPr>
      <t xml:space="preserve"> Porcentaje de Herramientas de Mejora Regulatoria aplicadas.</t>
    </r>
  </si>
  <si>
    <r>
      <rPr>
        <b/>
        <sz val="12"/>
        <color theme="1"/>
        <rFont val="Calibri"/>
        <family val="2"/>
        <scheme val="minor"/>
      </rPr>
      <t>PAICDI:</t>
    </r>
    <r>
      <rPr>
        <sz val="12"/>
        <color theme="1"/>
        <rFont val="Calibri"/>
        <family val="2"/>
        <scheme val="minor"/>
      </rPr>
      <t xml:space="preserve"> Porcentaje de Avance en la Implementación de la campaña digital del IMDAI.</t>
    </r>
  </si>
  <si>
    <r>
      <rPr>
        <b/>
        <sz val="12"/>
        <color theme="1"/>
        <rFont val="Calibri"/>
        <family val="2"/>
        <scheme val="minor"/>
      </rPr>
      <t>PAISGM:</t>
    </r>
    <r>
      <rPr>
        <sz val="12"/>
        <color theme="1"/>
        <rFont val="Calibri"/>
        <family val="2"/>
        <scheme val="minor"/>
      </rPr>
      <t xml:space="preserve"> Porcentaje de Avance en la Implementación del Sistema para la Gestión de Manuales digitales de Organización y Procedimientos.</t>
    </r>
  </si>
  <si>
    <r>
      <rPr>
        <b/>
        <sz val="12"/>
        <color theme="1"/>
        <rFont val="Calibri"/>
        <family val="2"/>
        <scheme val="minor"/>
      </rPr>
      <t>PAISIVUT:</t>
    </r>
    <r>
      <rPr>
        <sz val="12"/>
        <color theme="1"/>
        <rFont val="Calibri"/>
        <family val="2"/>
        <scheme val="minor"/>
      </rPr>
      <t xml:space="preserve"> Porcentaje de Avance en la Implementación del Sistema Integral de Ventanilla Única y de Turnos.</t>
    </r>
  </si>
  <si>
    <r>
      <rPr>
        <b/>
        <sz val="12"/>
        <color theme="1"/>
        <rFont val="Calibri"/>
        <family val="2"/>
        <scheme val="minor"/>
      </rPr>
      <t xml:space="preserve">PAIRC: </t>
    </r>
    <r>
      <rPr>
        <sz val="12"/>
        <color theme="1"/>
        <rFont val="Calibri"/>
        <family val="2"/>
        <scheme val="minor"/>
      </rPr>
      <t>Porcentaje de Avance en la Interoperabilidad del Registro Municipal de Trámites y Servicios con el Catalogo Nacional de Regulaciones, Tramites y Servicios a través del interfaz de programación de aplicaciones.</t>
    </r>
  </si>
  <si>
    <r>
      <rPr>
        <b/>
        <sz val="12"/>
        <color theme="1"/>
        <rFont val="Calibri"/>
        <family val="2"/>
        <scheme val="minor"/>
      </rPr>
      <t xml:space="preserve">PHDRCI: </t>
    </r>
    <r>
      <rPr>
        <sz val="12"/>
        <color theme="1"/>
        <rFont val="Calibri"/>
        <family val="2"/>
        <scheme val="minor"/>
      </rPr>
      <t>Porcentaje de Herramientas Digitales de Reducción de Costos Implementadas</t>
    </r>
  </si>
  <si>
    <r>
      <rPr>
        <b/>
        <sz val="12"/>
        <color theme="1"/>
        <rFont val="Calibri"/>
        <family val="2"/>
        <scheme val="minor"/>
      </rPr>
      <t>PCTMDI:</t>
    </r>
    <r>
      <rPr>
        <sz val="12"/>
        <color theme="1"/>
        <rFont val="Calibri"/>
        <family val="2"/>
        <scheme val="minor"/>
      </rPr>
      <t xml:space="preserve"> Porcentaje de Capacitaciones a las y los Trabajadores Municipales en Desarrollo e Innovación.</t>
    </r>
  </si>
  <si>
    <r>
      <rPr>
        <b/>
        <sz val="12"/>
        <color theme="1"/>
        <rFont val="Calibri"/>
        <family val="2"/>
        <scheme val="minor"/>
      </rPr>
      <t xml:space="preserve">PECAA: </t>
    </r>
    <r>
      <rPr>
        <sz val="12"/>
        <color theme="1"/>
        <rFont val="Calibri"/>
        <family val="2"/>
        <scheme val="minor"/>
      </rPr>
      <t>Porcentaje de Evaluaciones Ciudadanas de Atención Aplicadas.</t>
    </r>
  </si>
  <si>
    <r>
      <rPr>
        <b/>
        <sz val="12"/>
        <color theme="1"/>
        <rFont val="Calibri"/>
        <family val="2"/>
        <scheme val="minor"/>
      </rPr>
      <t>PEOAE:</t>
    </r>
    <r>
      <rPr>
        <sz val="12"/>
        <color theme="1"/>
        <rFont val="Calibri"/>
        <family val="2"/>
        <scheme val="minor"/>
      </rPr>
      <t xml:space="preserve"> Porcentaje de Estructuras Orgánicas Analizadas y Evaluadas.</t>
    </r>
  </si>
  <si>
    <r>
      <rPr>
        <b/>
        <sz val="12"/>
        <color theme="1"/>
        <rFont val="Calibri"/>
        <family val="2"/>
        <scheme val="minor"/>
      </rPr>
      <t>PMARV:</t>
    </r>
    <r>
      <rPr>
        <sz val="12"/>
        <color theme="1"/>
        <rFont val="Calibri"/>
        <family val="2"/>
        <scheme val="minor"/>
      </rPr>
      <t xml:space="preserve"> Porcentaje de Manuales Administrativos Revisados y Validados</t>
    </r>
  </si>
  <si>
    <r>
      <rPr>
        <b/>
        <sz val="12"/>
        <color theme="1"/>
        <rFont val="Calibri"/>
        <family val="2"/>
        <scheme val="minor"/>
      </rPr>
      <t>PHAI:</t>
    </r>
    <r>
      <rPr>
        <sz val="12"/>
        <color theme="1"/>
        <rFont val="Calibri"/>
        <family val="2"/>
        <scheme val="minor"/>
      </rPr>
      <t xml:space="preserve"> Porcentaje de Herramientas Administrativas Implementadas</t>
    </r>
  </si>
  <si>
    <r>
      <rPr>
        <b/>
        <sz val="12"/>
        <color theme="1"/>
        <rFont val="Calibri"/>
        <family val="2"/>
        <scheme val="minor"/>
      </rPr>
      <t>PRR:</t>
    </r>
    <r>
      <rPr>
        <sz val="12"/>
        <color theme="1"/>
        <rFont val="Calibri"/>
        <family val="2"/>
        <scheme val="minor"/>
      </rPr>
      <t xml:space="preserve"> Porcentaje de Regulaciones Registradas.</t>
    </r>
  </si>
  <si>
    <r>
      <rPr>
        <b/>
        <sz val="12"/>
        <color theme="1"/>
        <rFont val="Calibri"/>
        <family val="2"/>
        <scheme val="minor"/>
      </rPr>
      <t>PCFR:</t>
    </r>
    <r>
      <rPr>
        <sz val="12"/>
        <color theme="1"/>
        <rFont val="Calibri"/>
        <family val="2"/>
        <scheme val="minor"/>
      </rPr>
      <t xml:space="preserve"> Porcentaje de conferencias y/o foros públicos realizados.</t>
    </r>
  </si>
  <si>
    <r>
      <rPr>
        <b/>
        <sz val="12"/>
        <color theme="1"/>
        <rFont val="Calibri"/>
        <family val="2"/>
        <scheme val="minor"/>
      </rPr>
      <t>PCCI:</t>
    </r>
    <r>
      <rPr>
        <sz val="12"/>
        <color theme="1"/>
        <rFont val="Calibri"/>
        <family val="2"/>
        <scheme val="minor"/>
      </rPr>
      <t xml:space="preserve"> Porcentaje de  de cursos y capacitaciones implementadas.</t>
    </r>
  </si>
  <si>
    <r>
      <rPr>
        <b/>
        <sz val="12"/>
        <color theme="1"/>
        <rFont val="Calibri"/>
        <family val="2"/>
        <scheme val="minor"/>
      </rPr>
      <t>PTSS:</t>
    </r>
    <r>
      <rPr>
        <sz val="12"/>
        <color theme="1"/>
        <rFont val="Calibri"/>
        <family val="2"/>
        <scheme val="minor"/>
      </rPr>
      <t xml:space="preserve"> Porcentaje de Trámites y Servicios Simplificados.</t>
    </r>
  </si>
  <si>
    <t>Autorizó
Lic. Bárbara Jackeline Iturralde Ortíz
 Directora General del IMDAI</t>
  </si>
  <si>
    <t>Elaboró
Lic. Samantha Herrera Calderón
Coordinadora Administrativa del IMDAI</t>
  </si>
  <si>
    <t>G-PPA 1.5 PROGRAMA INTEGRAL PARA LA OPTIMIZACIÓN DE PROCESOS ADMINISTRATIVOS Y LA MEJORA REGULATORIA</t>
  </si>
  <si>
    <r>
      <t xml:space="preserve">Justificación Trimestral: </t>
    </r>
    <r>
      <rPr>
        <sz val="12"/>
        <color theme="1"/>
        <rFont val="Calibri"/>
        <family val="2"/>
        <scheme val="minor"/>
      </rPr>
      <t>Debido a la derogación de la Ley General de Mejora Regulatoria, donde se cambió la ley para eliminar trámites burocráticos y que entró en vigor el 16 de julio del presente año, estamos a la espera de la publicación de los lineamientos sobre la aplicación en los diferentes órdenes de gobierno, por lo cual no se ha podido dar avance a este proceso.</t>
    </r>
    <r>
      <rPr>
        <b/>
        <sz val="12"/>
        <color theme="1"/>
        <rFont val="Calibri"/>
        <family val="2"/>
        <scheme val="minor"/>
      </rPr>
      <t xml:space="preserve">
Justificación Anual: </t>
    </r>
    <r>
      <rPr>
        <sz val="12"/>
        <color theme="1"/>
        <rFont val="Calibri"/>
        <family val="2"/>
        <scheme val="minor"/>
      </rPr>
      <t>Debiendo esperar a que la nueva Agencia de Transformación Digital y Telecomunicaciones (antes CONAMER) publique los Lineamientos para la Implementación del Modelo Nacional para Eliminar los Trámites Burocráticos, el Modelo Nacional para la Digitalización, el Modelo Nacional de Homologación de Trámites y Servicios, la Compartición de Soluciones Tecnológicas y el Desarrollo de Capacidades Públicas, así como el Modelo Nacional de Atención Ciudadana, de aplicación nacional y observancia obligatoria para los Sujetos Obligados, para retomar las actividades en relación a la implementación del proceso de interoperabilidad del REMTyS con el CNARTyS.</t>
    </r>
  </si>
  <si>
    <t>Revisó 
Lic. José Fernando Díaz Núñez
Director General de Planeación Municipal</t>
  </si>
  <si>
    <r>
      <rPr>
        <b/>
        <sz val="12"/>
        <color rgb="FF000000"/>
        <rFont val="Calibri"/>
        <family val="2"/>
        <scheme val="minor"/>
      </rPr>
      <t xml:space="preserve">F. 1.5.1 </t>
    </r>
    <r>
      <rPr>
        <sz val="12"/>
        <color rgb="FF000000"/>
        <rFont val="Calibri"/>
        <family val="2"/>
        <scheme val="minor"/>
      </rPr>
      <t>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t>
    </r>
  </si>
  <si>
    <r>
      <t xml:space="preserve">P. 1.5.1.1 </t>
    </r>
    <r>
      <rPr>
        <sz val="12"/>
        <color theme="1"/>
        <rFont val="Calibri"/>
        <family val="2"/>
        <scheme val="minor"/>
      </rPr>
      <t>Analizar y validar la elaboración e implementación de acciones en desarrollo administrativo, innovación y mejora regulatoria para impulsar la eficacia y modernización de los procesos de la administración pública municipal, generando mayores beneficios y reducción de costos en favor de la ciudadanía.</t>
    </r>
  </si>
  <si>
    <r>
      <t xml:space="preserve">C. 1.5.1.1.1 </t>
    </r>
    <r>
      <rPr>
        <sz val="12"/>
        <color theme="1"/>
        <rFont val="Calibri"/>
        <family val="2"/>
        <scheme val="minor"/>
      </rPr>
      <t>Trámites y Servicios de la Dirección de Ventanilla Única de Trámites y Servicios gestionados.</t>
    </r>
  </si>
  <si>
    <r>
      <rPr>
        <b/>
        <sz val="12"/>
        <color theme="1"/>
        <rFont val="Calibri"/>
        <family val="2"/>
        <scheme val="minor"/>
      </rPr>
      <t xml:space="preserve">A. 1.5.1.1.1.1 </t>
    </r>
    <r>
      <rPr>
        <sz val="12"/>
        <color theme="1"/>
        <rFont val="Calibri"/>
        <family val="2"/>
        <scheme val="minor"/>
      </rPr>
      <t>Brindar asesoría personalizada e integral a la ciudadanía Benitojuarense.</t>
    </r>
  </si>
  <si>
    <r>
      <rPr>
        <b/>
        <sz val="12"/>
        <color theme="1"/>
        <rFont val="Calibri"/>
        <family val="2"/>
        <scheme val="minor"/>
      </rPr>
      <t xml:space="preserve">A. 1.5.1.1.1.2 </t>
    </r>
    <r>
      <rPr>
        <sz val="12"/>
        <color theme="1"/>
        <rFont val="Calibri"/>
        <family val="2"/>
        <scheme val="minor"/>
      </rPr>
      <t>Asesorías, trámites y servicios brindados desde la Ventanilla Inclusiva a la ciudadanía Benitojuarense.</t>
    </r>
  </si>
  <si>
    <r>
      <t xml:space="preserve">C. 1.5.1.1.2 </t>
    </r>
    <r>
      <rPr>
        <sz val="12"/>
        <color theme="1"/>
        <rFont val="Calibri"/>
        <family val="2"/>
        <scheme val="minor"/>
      </rPr>
      <t>Herramientas de Mejora Regulatoria para reducir las Cargas Administrativas.</t>
    </r>
  </si>
  <si>
    <r>
      <rPr>
        <b/>
        <sz val="12"/>
        <color theme="1"/>
        <rFont val="Calibri"/>
        <family val="2"/>
        <scheme val="minor"/>
      </rPr>
      <t xml:space="preserve">A. 1.5.1.1.2.1 </t>
    </r>
    <r>
      <rPr>
        <sz val="12"/>
        <color theme="1"/>
        <rFont val="Calibri"/>
        <family val="2"/>
        <scheme val="minor"/>
      </rPr>
      <t>Trámites y Servicios en el Registro Municipal simplificados.</t>
    </r>
  </si>
  <si>
    <r>
      <rPr>
        <b/>
        <sz val="12"/>
        <color theme="1"/>
        <rFont val="Calibri"/>
        <family val="2"/>
        <scheme val="minor"/>
      </rPr>
      <t xml:space="preserve">A. 1.5.1.1.2.2 </t>
    </r>
    <r>
      <rPr>
        <sz val="12"/>
        <color theme="1"/>
        <rFont val="Calibri"/>
        <family val="2"/>
        <scheme val="minor"/>
      </rPr>
      <t>Capacitaciones en materia de Mejora Regulatoria.</t>
    </r>
  </si>
  <si>
    <r>
      <rPr>
        <b/>
        <sz val="12"/>
        <color theme="1"/>
        <rFont val="Calibri"/>
        <family val="2"/>
        <scheme val="minor"/>
      </rPr>
      <t xml:space="preserve">A. 1.5.1.1.2.3 </t>
    </r>
    <r>
      <rPr>
        <sz val="12"/>
        <color theme="1"/>
        <rFont val="Calibri"/>
        <family val="2"/>
        <scheme val="minor"/>
      </rPr>
      <t>Difusion de las herramientas de Mejora Regulatoria para la ciudadania.</t>
    </r>
  </si>
  <si>
    <r>
      <rPr>
        <b/>
        <sz val="12"/>
        <rFont val="Calibri"/>
        <family val="2"/>
        <scheme val="minor"/>
      </rPr>
      <t>A. 1.5.1.1.2.4</t>
    </r>
    <r>
      <rPr>
        <b/>
        <sz val="12"/>
        <color theme="1"/>
        <rFont val="Calibri"/>
        <family val="2"/>
        <scheme val="minor"/>
      </rPr>
      <t xml:space="preserve"> </t>
    </r>
    <r>
      <rPr>
        <sz val="12"/>
        <color theme="1"/>
        <rFont val="Calibri"/>
        <family val="2"/>
        <scheme val="minor"/>
      </rPr>
      <t>Inscripciones en el Resgistro Municipal de Regulaciones.</t>
    </r>
  </si>
  <si>
    <r>
      <t xml:space="preserve">C. 1.5.1.1.3 </t>
    </r>
    <r>
      <rPr>
        <sz val="12"/>
        <color theme="1"/>
        <rFont val="Calibri"/>
        <family val="2"/>
        <scheme val="minor"/>
      </rPr>
      <t>Herramientas de desarrollo administrativo e innovación que permitan la transparencia, la simplificación de los procesos administrativos, y la calidad de atención de los trámites y servicios.</t>
    </r>
  </si>
  <si>
    <r>
      <rPr>
        <b/>
        <sz val="12"/>
        <color theme="1"/>
        <rFont val="Calibri"/>
        <family val="2"/>
        <scheme val="minor"/>
      </rPr>
      <t xml:space="preserve">A. 1.5.1.1.3.1 </t>
    </r>
    <r>
      <rPr>
        <sz val="12"/>
        <color theme="1"/>
        <rFont val="Calibri"/>
        <family val="2"/>
        <scheme val="minor"/>
      </rPr>
      <t>Manuales Administrativos para las unidades y dependencias municipales Revisados y Validados.</t>
    </r>
  </si>
  <si>
    <r>
      <rPr>
        <b/>
        <sz val="12"/>
        <color theme="1"/>
        <rFont val="Calibri"/>
        <family val="2"/>
        <scheme val="minor"/>
      </rPr>
      <t>A. 1.5.1.1.3.2</t>
    </r>
    <r>
      <rPr>
        <sz val="12"/>
        <color theme="1"/>
        <rFont val="Calibri"/>
        <family val="2"/>
        <scheme val="minor"/>
      </rPr>
      <t xml:space="preserve"> Análisis y evaluación de las estructuras orgánicas propuestas por las dependencias, unidades y entidades de la administración pública municipal.</t>
    </r>
  </si>
  <si>
    <r>
      <t>A. 1.5.1.1.3.3</t>
    </r>
    <r>
      <rPr>
        <sz val="12"/>
        <color theme="1"/>
        <rFont val="Calibri"/>
        <family val="2"/>
        <scheme val="minor"/>
      </rPr>
      <t xml:space="preserve"> Evaluaciones ciudadanas de atención de trámites y servicios brindados por las unidades administrativas municipales que se encargan de brindarlos.</t>
    </r>
  </si>
  <si>
    <r>
      <rPr>
        <b/>
        <sz val="12"/>
        <color theme="1"/>
        <rFont val="Calibri"/>
        <family val="2"/>
        <scheme val="minor"/>
      </rPr>
      <t xml:space="preserve">A. 1.5.1.1.3.4 </t>
    </r>
    <r>
      <rPr>
        <sz val="12"/>
        <color theme="1"/>
        <rFont val="Calibri"/>
        <family val="2"/>
        <scheme val="minor"/>
      </rPr>
      <t>Capacitaciones a las y los trabajadores de las dependencias y entidades municipales para el desarrollo administrativo e innovación del Municipio.</t>
    </r>
  </si>
  <si>
    <r>
      <t xml:space="preserve">C. 1.5.1.1.4. </t>
    </r>
    <r>
      <rPr>
        <sz val="12"/>
        <color theme="1"/>
        <rFont val="Calibri"/>
        <family val="2"/>
        <scheme val="minor"/>
      </rPr>
      <t>Herramientas digitales que reduzcan los costos en gestión de trámites municipales y mejoren la calidad de vida de la población implementadas.</t>
    </r>
  </si>
  <si>
    <r>
      <rPr>
        <b/>
        <sz val="12"/>
        <color theme="1"/>
        <rFont val="Calibri"/>
        <family val="2"/>
        <scheme val="minor"/>
      </rPr>
      <t xml:space="preserve">A. 1.5.1.1.4.1. </t>
    </r>
    <r>
      <rPr>
        <sz val="12"/>
        <color theme="1"/>
        <rFont val="Calibri"/>
        <family val="2"/>
        <scheme val="minor"/>
      </rPr>
      <t>Interoperabilidad del Registro Municipal de Trámites y Servicios (REMTYS) con el Catálogo Nacional de Regulación de Trámites y Servicios.</t>
    </r>
  </si>
  <si>
    <r>
      <rPr>
        <b/>
        <sz val="12"/>
        <color theme="1"/>
        <rFont val="Calibri"/>
        <family val="2"/>
        <scheme val="minor"/>
      </rPr>
      <t xml:space="preserve">A. 1.5.1.1.4.2. </t>
    </r>
    <r>
      <rPr>
        <sz val="12"/>
        <color theme="1"/>
        <rFont val="Calibri"/>
        <family val="2"/>
        <scheme val="minor"/>
      </rPr>
      <t>Proyecto de Implementación del Sistema Integral de Ventanilla Única y el Proyecto de Implementación del Sistema  de Gestión de Turnos en la Ventanilla Única.</t>
    </r>
  </si>
  <si>
    <r>
      <rPr>
        <b/>
        <sz val="12"/>
        <color theme="1"/>
        <rFont val="Calibri"/>
        <family val="2"/>
        <scheme val="minor"/>
      </rPr>
      <t>A. 1.5.1.1.4.3.</t>
    </r>
    <r>
      <rPr>
        <sz val="12"/>
        <color theme="1"/>
        <rFont val="Calibri"/>
        <family val="2"/>
        <scheme val="minor"/>
      </rPr>
      <t xml:space="preserve"> Proyecto de Implementación del sistema para la gestión de Manuales digitales de Organización y de Procedimientos.</t>
    </r>
  </si>
  <si>
    <r>
      <t xml:space="preserve">A. 1.5.1.1.4.4. </t>
    </r>
    <r>
      <rPr>
        <sz val="12"/>
        <color theme="1"/>
        <rFont val="Calibri"/>
        <family val="2"/>
        <scheme val="minor"/>
      </rPr>
      <t>Proyecto de Implementación de la campaña de difusión permanente para el IMDAI.</t>
    </r>
  </si>
  <si>
    <r>
      <t xml:space="preserve">Justificación Trimestral: </t>
    </r>
    <r>
      <rPr>
        <sz val="12"/>
        <color theme="1"/>
        <rFont val="Calibri"/>
        <family val="2"/>
        <scheme val="minor"/>
      </rPr>
      <t>Se logra el 100.00% de la meta trimestral programada gracias a la activa participación de las dependencias municipales.</t>
    </r>
    <r>
      <rPr>
        <b/>
        <sz val="12"/>
        <color theme="1"/>
        <rFont val="Calibri"/>
        <family val="2"/>
        <scheme val="minor"/>
      </rPr>
      <t xml:space="preserve">
Justificación Anual: </t>
    </r>
    <r>
      <rPr>
        <sz val="12"/>
        <color theme="1"/>
        <rFont val="Calibri"/>
        <family val="2"/>
        <scheme val="minor"/>
      </rPr>
      <t>Se culmina con el 100.00% de la meta anual programada.</t>
    </r>
  </si>
  <si>
    <r>
      <t xml:space="preserve">Justificación Trimestral: </t>
    </r>
    <r>
      <rPr>
        <sz val="12"/>
        <color theme="1"/>
        <rFont val="Calibri"/>
        <family val="2"/>
        <scheme val="minor"/>
      </rPr>
      <t xml:space="preserve">Se logra el 118.52% de la meta anual programada derivado a que se implementó el nuevo sistema de la Dirección de Atención Ciudadana.
</t>
    </r>
    <r>
      <rPr>
        <b/>
        <sz val="12"/>
        <color theme="1"/>
        <rFont val="Calibri"/>
        <family val="2"/>
        <scheme val="minor"/>
      </rPr>
      <t xml:space="preserve">
Justificación Anual: </t>
    </r>
    <r>
      <rPr>
        <sz val="12"/>
        <color theme="1"/>
        <rFont val="Calibri"/>
        <family val="2"/>
        <scheme val="minor"/>
      </rPr>
      <t>Se termina con 137.79% de la meta anual programada establecida con los cambios trimestrales, por el nuevo sistema mencionado, por lo cual este año superaremos lo planeado.</t>
    </r>
  </si>
  <si>
    <r>
      <t xml:space="preserve">Justificación Trimestral: </t>
    </r>
    <r>
      <rPr>
        <sz val="12"/>
        <color theme="1"/>
        <rFont val="Calibri"/>
        <family val="2"/>
        <scheme val="minor"/>
      </rPr>
      <t>Se tiene el 100.00% de la meta trimestral programada gracias a la realización de los foros programados.</t>
    </r>
    <r>
      <rPr>
        <b/>
        <sz val="12"/>
        <color theme="1"/>
        <rFont val="Calibri"/>
        <family val="2"/>
        <scheme val="minor"/>
      </rPr>
      <t xml:space="preserve">
Justificación Anual: </t>
    </r>
    <r>
      <rPr>
        <sz val="12"/>
        <color theme="1"/>
        <rFont val="Calibri"/>
        <family val="2"/>
        <scheme val="minor"/>
      </rPr>
      <t>Se culmina con el 100.00% de la meta anual programada.</t>
    </r>
  </si>
  <si>
    <r>
      <t xml:space="preserve">Justificación Trimestral: </t>
    </r>
    <r>
      <rPr>
        <sz val="12"/>
        <color theme="1"/>
        <rFont val="Calibri"/>
        <family val="2"/>
        <scheme val="minor"/>
      </rPr>
      <t>Se tiene el 102.00% de las inscripciones programadas gracias a la participación de los enlaces.</t>
    </r>
    <r>
      <rPr>
        <b/>
        <sz val="12"/>
        <color theme="1"/>
        <rFont val="Calibri"/>
        <family val="2"/>
        <scheme val="minor"/>
      </rPr>
      <t xml:space="preserve">
Justificación Anual: </t>
    </r>
    <r>
      <rPr>
        <sz val="12"/>
        <color theme="1"/>
        <rFont val="Calibri"/>
        <family val="2"/>
        <scheme val="minor"/>
      </rPr>
      <t>Cerramos el año con 117.09% de la meta anual programada.</t>
    </r>
  </si>
  <si>
    <r>
      <t xml:space="preserve">Justificación Trimestral: </t>
    </r>
    <r>
      <rPr>
        <sz val="12"/>
        <color theme="1"/>
        <rFont val="Calibri"/>
        <family val="2"/>
        <scheme val="minor"/>
      </rPr>
      <t>Hay un avance del 100.00% este trimestre debido a que se ha trabajado con el apoyo de jóvenes que realizan sus prácticas profesionales y con la Dirección de Tecnologías de la Información y Comunicación.</t>
    </r>
    <r>
      <rPr>
        <b/>
        <sz val="12"/>
        <color theme="1"/>
        <rFont val="Calibri"/>
        <family val="2"/>
        <scheme val="minor"/>
      </rPr>
      <t xml:space="preserve">
Justificación Anual: </t>
    </r>
    <r>
      <rPr>
        <sz val="12"/>
        <color theme="1"/>
        <rFont val="Calibri"/>
        <family val="2"/>
        <scheme val="minor"/>
      </rPr>
      <t>Con respecto a la meta anual, se ha cumplido con el 75.00% de avance.</t>
    </r>
  </si>
  <si>
    <r>
      <t xml:space="preserve">Justificación Trimestral: </t>
    </r>
    <r>
      <rPr>
        <sz val="12"/>
        <color theme="1"/>
        <rFont val="Calibri"/>
        <family val="2"/>
        <scheme val="minor"/>
      </rPr>
      <t>Se trabaja en el diseño del sitio web, afianzando la mejora continua al alcanzar el 133.33% de la meta trimestral.</t>
    </r>
    <r>
      <rPr>
        <b/>
        <sz val="12"/>
        <color theme="1"/>
        <rFont val="Calibri"/>
        <family val="2"/>
        <scheme val="minor"/>
      </rPr>
      <t xml:space="preserve">
Justificación Anual: </t>
    </r>
    <r>
      <rPr>
        <sz val="12"/>
        <color theme="1"/>
        <rFont val="Calibri"/>
        <family val="2"/>
        <scheme val="minor"/>
      </rPr>
      <t>Con respecto a la meta anual, se ha cumplido con el 100.00% de avance en relación al total de actividades programadas.</t>
    </r>
  </si>
  <si>
    <r>
      <t xml:space="preserve">Justificación Trimestral: </t>
    </r>
    <r>
      <rPr>
        <sz val="12"/>
        <color theme="1"/>
        <rFont val="Calibri"/>
        <family val="2"/>
        <scheme val="minor"/>
      </rPr>
      <t>Durante este trimestre se logró superar la meta fijada, se obtiene el 100.50% de cumplimiento del periodo.</t>
    </r>
    <r>
      <rPr>
        <b/>
        <sz val="12"/>
        <color theme="1"/>
        <rFont val="Calibri"/>
        <family val="2"/>
        <scheme val="minor"/>
      </rPr>
      <t xml:space="preserve">
Justificación Anual: </t>
    </r>
    <r>
      <rPr>
        <sz val="12"/>
        <color theme="1"/>
        <rFont val="Calibri"/>
        <family val="2"/>
        <scheme val="minor"/>
      </rPr>
      <t>Se cierra la meta anual programada con 100.48 de cumplimiento</t>
    </r>
    <r>
      <rPr>
        <b/>
        <sz val="12"/>
        <color theme="1"/>
        <rFont val="Calibri"/>
        <family val="2"/>
        <scheme val="minor"/>
      </rPr>
      <t>.</t>
    </r>
  </si>
  <si>
    <r>
      <t xml:space="preserve">Justificación Trimestral: </t>
    </r>
    <r>
      <rPr>
        <sz val="12"/>
        <color theme="1"/>
        <rFont val="Calibri"/>
        <family val="2"/>
        <scheme val="minor"/>
      </rPr>
      <t>Se obtiene el resultado del 106.11% de lo programado para el trimestre.</t>
    </r>
    <r>
      <rPr>
        <b/>
        <sz val="12"/>
        <color theme="1"/>
        <rFont val="Calibri"/>
        <family val="2"/>
        <scheme val="minor"/>
      </rPr>
      <t xml:space="preserve">
Justificación Anual: </t>
    </r>
    <r>
      <rPr>
        <sz val="12"/>
        <color theme="1"/>
        <rFont val="Calibri"/>
        <family val="2"/>
        <scheme val="minor"/>
      </rPr>
      <t>Gracias a la afluencia de trámites en programas sociales se cierra con el 101.63% de la meta anual</t>
    </r>
  </si>
  <si>
    <r>
      <t xml:space="preserve">Justificación Trimestral: </t>
    </r>
    <r>
      <rPr>
        <sz val="12"/>
        <color theme="1"/>
        <rFont val="Calibri"/>
        <family val="2"/>
        <scheme val="minor"/>
      </rPr>
      <t>Se cumple la meta trimestral programada al ejecutar las herramientas administrativas durante este periodo, logrando así el 100.00% de cumplimiento.</t>
    </r>
    <r>
      <rPr>
        <b/>
        <sz val="12"/>
        <color theme="1"/>
        <rFont val="Calibri"/>
        <family val="2"/>
        <scheme val="minor"/>
      </rPr>
      <t xml:space="preserve">
Justificación Anual: </t>
    </r>
    <r>
      <rPr>
        <sz val="12"/>
        <color theme="1"/>
        <rFont val="Calibri"/>
        <family val="2"/>
        <scheme val="minor"/>
      </rPr>
      <t>Se cierra el periodo con el 100.00% de la meta anual programada gracias a la activa participación de las dependencias municipales.</t>
    </r>
  </si>
  <si>
    <r>
      <t xml:space="preserve">Justificación Trimestral: </t>
    </r>
    <r>
      <rPr>
        <sz val="12"/>
        <color theme="1"/>
        <rFont val="Calibri"/>
        <family val="2"/>
        <scheme val="minor"/>
      </rPr>
      <t>Se supera al realizar 122.22% de la meta programada, validando un total de 11 manuales administrativos.</t>
    </r>
    <r>
      <rPr>
        <b/>
        <sz val="12"/>
        <color theme="1"/>
        <rFont val="Calibri"/>
        <family val="2"/>
        <scheme val="minor"/>
      </rPr>
      <t xml:space="preserve">
Justificación Anual: </t>
    </r>
    <r>
      <rPr>
        <sz val="12"/>
        <color theme="1"/>
        <rFont val="Calibri"/>
        <family val="2"/>
        <scheme val="minor"/>
      </rPr>
      <t>Se cumple en el año el 118.00% de la meta anual planeada.</t>
    </r>
  </si>
  <si>
    <r>
      <t xml:space="preserve">Justificación Trimestral: </t>
    </r>
    <r>
      <rPr>
        <sz val="12"/>
        <color theme="1"/>
        <rFont val="Calibri"/>
        <family val="2"/>
        <scheme val="minor"/>
      </rPr>
      <t>Se analizaron, evaluaron y dictaminaron un total de 8 proyectos de estructuras orgánicas, cumpliendo con la meta trimestral al 133.33%.</t>
    </r>
    <r>
      <rPr>
        <b/>
        <sz val="12"/>
        <color theme="1"/>
        <rFont val="Calibri"/>
        <family val="2"/>
        <scheme val="minor"/>
      </rPr>
      <t xml:space="preserve">
Justificación Anual: </t>
    </r>
    <r>
      <rPr>
        <sz val="12"/>
        <color theme="1"/>
        <rFont val="Calibri"/>
        <family val="2"/>
        <scheme val="minor"/>
      </rPr>
      <t>Como resultado se logró un 130.00% de la meta anual programada.</t>
    </r>
  </si>
  <si>
    <r>
      <t xml:space="preserve">Justificación Trimestral: </t>
    </r>
    <r>
      <rPr>
        <sz val="12"/>
        <color theme="1"/>
        <rFont val="Calibri"/>
        <family val="2"/>
        <scheme val="minor"/>
      </rPr>
      <t>Se logra un total de 1,204 evaluaciones ciudadanas gracias a la activa participación ciudadana, llegando a 100.33% de la meta trimestral programada.</t>
    </r>
    <r>
      <rPr>
        <b/>
        <sz val="12"/>
        <color theme="1"/>
        <rFont val="Calibri"/>
        <family val="2"/>
        <scheme val="minor"/>
      </rPr>
      <t xml:space="preserve">
Justificación Anual: </t>
    </r>
    <r>
      <rPr>
        <sz val="12"/>
        <color theme="1"/>
        <rFont val="Calibri"/>
        <family val="2"/>
        <scheme val="minor"/>
      </rPr>
      <t>Se cierra el periodo anual con el 103.29% de la meta anual programada gracias a la activa participación de la ciudadanía.</t>
    </r>
  </si>
  <si>
    <r>
      <t xml:space="preserve">Justificación Trimestral: </t>
    </r>
    <r>
      <rPr>
        <sz val="12"/>
        <color theme="1"/>
        <rFont val="Calibri"/>
        <family val="2"/>
        <scheme val="minor"/>
      </rPr>
      <t>Se atendieron a un total de 26 servidores públicos llegando así a la meta trimestral programada del periodo con 108.33% de cumplimiento.</t>
    </r>
    <r>
      <rPr>
        <b/>
        <sz val="12"/>
        <color theme="1"/>
        <rFont val="Calibri"/>
        <family val="2"/>
        <scheme val="minor"/>
      </rPr>
      <t xml:space="preserve">
Justificación Anual: </t>
    </r>
    <r>
      <rPr>
        <sz val="12"/>
        <color theme="1"/>
        <rFont val="Calibri"/>
        <family val="2"/>
        <scheme val="minor"/>
      </rPr>
      <t>Se termina con el 101.39% de la meta anual programada derivado de la activa participación de las y los servidores públicos.</t>
    </r>
  </si>
  <si>
    <r>
      <t xml:space="preserve">Justificación Trimestral: </t>
    </r>
    <r>
      <rPr>
        <sz val="12"/>
        <color theme="1"/>
        <rFont val="Calibri"/>
        <family val="2"/>
        <scheme val="minor"/>
      </rPr>
      <t>Se concluyo la primera fase del sitio web, los módulos del Registro Municipal de Regulaciones (REMURE), de la Agenda Regulatoria, el Programa Anual y la Consulta Pública (herramientas de la Dirección de Mejora Regulatoria). Con ello se logra el avance del 400.00% gracias al apoyo de los becarios con especialidad en desarrollo de sistemas informáticos.</t>
    </r>
    <r>
      <rPr>
        <b/>
        <sz val="12"/>
        <color theme="1"/>
        <rFont val="Calibri"/>
        <family val="2"/>
        <scheme val="minor"/>
      </rPr>
      <t xml:space="preserve">
Justificación Anual: </t>
    </r>
    <r>
      <rPr>
        <sz val="12"/>
        <color theme="1"/>
        <rFont val="Calibri"/>
        <family val="2"/>
        <scheme val="minor"/>
      </rPr>
      <t>En el avance anual se cierra con 105.00% del total de actividades programadas.</t>
    </r>
  </si>
  <si>
    <r>
      <t xml:space="preserve">Justificación Trimestral: </t>
    </r>
    <r>
      <rPr>
        <sz val="12"/>
        <color theme="1"/>
        <rFont val="Calibri"/>
        <family val="2"/>
        <scheme val="minor"/>
      </rPr>
      <t>Gracias al trabajo coordinado de la Dirección de Ventanilla Única y la Dirección de Tecnologías de la Información y Comunicación, se logra cumplir con el 100.00 de la meta trimestral programada con el desarrollo del sistema de turnos para la Ventanilla Única, el cual se operará la fase de pruebas para su puesta en marcha a partir del 5 de enero.</t>
    </r>
    <r>
      <rPr>
        <b/>
        <sz val="12"/>
        <color theme="1"/>
        <rFont val="Calibri"/>
        <family val="2"/>
        <scheme val="minor"/>
      </rPr>
      <t xml:space="preserve">
Justificación Anual: </t>
    </r>
    <r>
      <rPr>
        <sz val="12"/>
        <color theme="1"/>
        <rFont val="Calibri"/>
        <family val="2"/>
        <scheme val="minor"/>
      </rPr>
      <t>Con respecto a la meta anual, se ha cumplido con el 78.57%.</t>
    </r>
  </si>
  <si>
    <t>PERÍODO QUE SE INFORMA: DEL 1 DE ENERO AL 31 DE DICIEMBRE 2025</t>
  </si>
  <si>
    <r>
      <t xml:space="preserve">Justificación Trimestral: </t>
    </r>
    <r>
      <rPr>
        <sz val="12"/>
        <color theme="1"/>
        <rFont val="Calibri"/>
        <family val="2"/>
        <scheme val="minor"/>
      </rPr>
      <t>La Dirección de Mejora Regulatoria realizó asesorías y mesas de trabajo con el Instituto del Deporte, Instituto Contra las Adicciones y Secretaria Municipal de Obras Públicas y Servicios; y la Dirección de Desarrollo Administrativo e Innovación atendió a la Dirección de Inclusión, Bomberos y el Instituto de la Cultura y las Artes, por lo cual se llegó al 100.00% de la meta programada para el periodo.</t>
    </r>
    <r>
      <rPr>
        <b/>
        <sz val="12"/>
        <color theme="1"/>
        <rFont val="Calibri"/>
        <family val="2"/>
        <scheme val="minor"/>
      </rPr>
      <t xml:space="preserve">
Justificación Anual: </t>
    </r>
    <r>
      <rPr>
        <sz val="12"/>
        <color theme="1"/>
        <rFont val="Calibri"/>
        <family val="2"/>
        <scheme val="minor"/>
      </rPr>
      <t>El avance cierra en línea con lo estimado, alcanzando el 100.00% de la meta anual.</t>
    </r>
  </si>
  <si>
    <r>
      <rPr>
        <b/>
        <sz val="12"/>
        <color rgb="FF000000"/>
        <rFont val="Calibri"/>
        <family val="2"/>
        <scheme val="minor"/>
      </rPr>
      <t>Justificación Trimestral:</t>
    </r>
    <r>
      <rPr>
        <sz val="12"/>
        <color rgb="FF000000"/>
        <rFont val="Calibri"/>
        <family val="2"/>
        <scheme val="minor"/>
      </rPr>
      <t xml:space="preserve">  
El Índice de Gobierno Humanista y de Resultados se integra con 5 Dimensiones y 10 subdimensiones que miden aspectos de bienestar ciudadano, transparencia, participación y eficacia en la administración pública con indicadores de diferentes instituciones externas e internas al municipio. En el cuarto trimestre la meta realizada se consideró igual a la programada debido a que los indicadores no han tenido actualizaciones.
</t>
    </r>
    <r>
      <rPr>
        <b/>
        <sz val="12"/>
        <color rgb="FF000000"/>
        <rFont val="Calibri"/>
        <family val="2"/>
        <scheme val="minor"/>
      </rPr>
      <t xml:space="preserve">Justificación Anual: 
</t>
    </r>
    <r>
      <rPr>
        <sz val="12"/>
        <color rgb="FF000000"/>
        <rFont val="Calibri"/>
        <family val="2"/>
        <scheme val="minor"/>
      </rPr>
      <t>La meta anual es del 100.00% como se esperaba con base a la metra trimestral alcanzada.</t>
    </r>
  </si>
  <si>
    <r>
      <t xml:space="preserve">Justificación Trimestral: </t>
    </r>
    <r>
      <rPr>
        <sz val="12"/>
        <color theme="1"/>
        <rFont val="Calibri"/>
        <family val="2"/>
        <scheme val="minor"/>
      </rPr>
      <t>A través de los diversos módulos y canales digitales se brinda de asesoría a la ciudadanía, permitiéndonos un cumplimiento de la meta trimestral del 102.51%.</t>
    </r>
    <r>
      <rPr>
        <b/>
        <sz val="12"/>
        <color theme="1"/>
        <rFont val="Calibri"/>
        <family val="2"/>
        <scheme val="minor"/>
      </rPr>
      <t xml:space="preserve">
Justificación Anual: </t>
    </r>
    <r>
      <rPr>
        <sz val="12"/>
        <color theme="1"/>
        <rFont val="Calibri"/>
        <family val="2"/>
        <scheme val="minor"/>
      </rPr>
      <t>Se obtiene el 100.78% de la meta anual programada.</t>
    </r>
  </si>
  <si>
    <r>
      <t xml:space="preserve">Justificación Trimestral: </t>
    </r>
    <r>
      <rPr>
        <sz val="12"/>
        <color theme="1"/>
        <rFont val="Calibri"/>
        <family val="2"/>
        <scheme val="minor"/>
      </rPr>
      <t>A través del módulo de ventanilla inclusiva se brindó de asesoría y atención a la ciudadanía con diversas discapacidades, permitiéndonos lograr 116.20% de la meta trimestral.</t>
    </r>
    <r>
      <rPr>
        <b/>
        <sz val="12"/>
        <color theme="1"/>
        <rFont val="Calibri"/>
        <family val="2"/>
        <scheme val="minor"/>
      </rPr>
      <t xml:space="preserve">
Justificación Anual: </t>
    </r>
    <r>
      <rPr>
        <sz val="12"/>
        <color theme="1"/>
        <rFont val="Calibri"/>
        <family val="2"/>
        <scheme val="minor"/>
      </rPr>
      <t>Se cierra el avance con 104.32% de la meta anual programada.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</si>
</sst>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Arial"/>
      <family val="2"/>
    </font>
    <font>
      <b/>
      <sz val="12"/>
      <color theme="1"/>
      <name val="Calibri"/>
      <family val="2"/>
      <scheme val="minor"/>
    </font>
    <font>
      <b/>
      <sz val="12"/>
      <color theme="1"/>
      <name val="Arial"/>
      <family val="2"/>
    </font>
    <font>
      <sz val="9"/>
      <color theme="1"/>
      <name val="Calibri"/>
      <family val="2"/>
      <scheme val="minor"/>
    </font>
    <font>
      <sz val="20"/>
      <color theme="1"/>
      <name val="Calibri"/>
      <family val="2"/>
      <scheme val="minor"/>
    </font>
    <font>
      <b/>
      <sz val="11"/>
      <color theme="1"/>
      <name val="Calibri"/>
      <family val="2"/>
      <scheme val="minor"/>
    </font>
    <font>
      <b/>
      <sz val="12"/>
      <color rgb="FF000000"/>
      <name val="Calibri"/>
      <family val="2"/>
      <scheme val="minor"/>
    </font>
    <font>
      <sz val="12"/>
      <color rgb="FF000000"/>
      <name val="Calibri"/>
      <family val="2"/>
      <scheme val="minor"/>
    </font>
    <font>
      <b/>
      <sz val="20"/>
      <color theme="1"/>
      <name val="Calibri"/>
      <family val="2"/>
      <scheme val="minor"/>
    </font>
    <font>
      <sz val="12"/>
      <color rgb="FF000000"/>
      <name val="Calibri"/>
      <family val="2"/>
      <scheme val="minor"/>
    </font>
    <font>
      <b/>
      <sz val="12"/>
      <name val="Calibri"/>
      <family val="2"/>
      <scheme val="minor"/>
    </font>
  </fonts>
  <fills count="2">
    <fill>
      <patternFill patternType="none"/>
    </fill>
    <fill>
      <patternFill patternType="gray125"/>
    </fill>
  </fills>
  <borders count="6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hair">
        <color indexed="64"/>
      </left>
      <right style="hair">
        <color indexed="64"/>
      </right>
      <top/>
      <bottom style="dotted">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hair">
        <color indexed="64"/>
      </left>
      <right style="hair">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hair">
        <color indexed="64"/>
      </bottom>
      <diagonal/>
    </border>
    <border>
      <left/>
      <right/>
      <top style="medium">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dotted">
        <color indexed="64"/>
      </top>
      <bottom/>
      <diagonal/>
    </border>
  </borders>
  <cellStyleXfs count="2">
    <xf numFmtId="0" fontId="0" fillId="0" borderId="0"/>
    <xf numFmtId="0" fontId="3" fillId="0" borderId="0"/>
  </cellStyleXfs>
  <cellXfs count="134">
    <xf numFmtId="0" fontId="0" fillId="0" borderId="0" xfId="0"/>
    <xf numFmtId="0" fontId="0" fillId="0" borderId="10" xfId="0" applyBorder="1"/>
    <xf numFmtId="0" fontId="0" fillId="0" borderId="1" xfId="0" applyBorder="1"/>
    <xf numFmtId="0" fontId="0" fillId="0" borderId="3" xfId="0" applyBorder="1"/>
    <xf numFmtId="0" fontId="0" fillId="0" borderId="11" xfId="0" applyBorder="1"/>
    <xf numFmtId="0" fontId="0" fillId="0" borderId="4" xfId="0" applyBorder="1"/>
    <xf numFmtId="0" fontId="4" fillId="0" borderId="11" xfId="0" applyFont="1" applyBorder="1" applyAlignment="1">
      <alignment vertical="center"/>
    </xf>
    <xf numFmtId="0" fontId="0" fillId="0" borderId="0" xfId="0" applyAlignment="1">
      <alignment horizontal="center" vertical="center"/>
    </xf>
    <xf numFmtId="0" fontId="5" fillId="0" borderId="0" xfId="0" applyFont="1" applyAlignment="1">
      <alignment vertical="center"/>
    </xf>
    <xf numFmtId="0" fontId="5" fillId="0" borderId="2" xfId="0" applyFont="1" applyBorder="1" applyAlignment="1">
      <alignment horizontal="center" vertical="center" wrapText="1"/>
    </xf>
    <xf numFmtId="10" fontId="0" fillId="0" borderId="29" xfId="0" applyNumberFormat="1" applyBorder="1" applyAlignment="1">
      <alignment horizontal="center" vertical="center"/>
    </xf>
    <xf numFmtId="10" fontId="0" fillId="0" borderId="23" xfId="0" applyNumberFormat="1" applyBorder="1" applyAlignment="1">
      <alignment horizontal="center" vertical="center"/>
    </xf>
    <xf numFmtId="2" fontId="0" fillId="0" borderId="13" xfId="0" applyNumberFormat="1" applyBorder="1" applyAlignment="1">
      <alignment horizontal="center" vertical="center"/>
    </xf>
    <xf numFmtId="2" fontId="0" fillId="0" borderId="16" xfId="0" applyNumberFormat="1" applyBorder="1" applyAlignment="1">
      <alignment horizontal="center" vertical="center" wrapText="1"/>
    </xf>
    <xf numFmtId="0" fontId="8" fillId="0" borderId="0" xfId="0" applyFont="1"/>
    <xf numFmtId="0" fontId="9" fillId="0" borderId="0" xfId="1" applyFont="1"/>
    <xf numFmtId="0" fontId="3" fillId="0" borderId="0" xfId="1"/>
    <xf numFmtId="10" fontId="0" fillId="0" borderId="0" xfId="0" applyNumberFormat="1" applyAlignment="1">
      <alignment horizontal="center" vertical="center"/>
    </xf>
    <xf numFmtId="0" fontId="0" fillId="0" borderId="39" xfId="0" applyBorder="1" applyAlignment="1">
      <alignment vertical="center" wrapText="1"/>
    </xf>
    <xf numFmtId="0" fontId="0" fillId="0" borderId="0" xfId="0" applyAlignment="1">
      <alignment vertical="center" wrapText="1"/>
    </xf>
    <xf numFmtId="0" fontId="0" fillId="0" borderId="37" xfId="0" applyBorder="1"/>
    <xf numFmtId="0" fontId="5" fillId="0" borderId="51" xfId="0" applyFont="1" applyBorder="1" applyAlignment="1">
      <alignment horizontal="center" vertical="center" wrapText="1"/>
    </xf>
    <xf numFmtId="0" fontId="0" fillId="0" borderId="53" xfId="0" applyBorder="1"/>
    <xf numFmtId="0" fontId="0" fillId="0" borderId="54" xfId="0" applyBorder="1"/>
    <xf numFmtId="0" fontId="0" fillId="0" borderId="40" xfId="0" applyBorder="1"/>
    <xf numFmtId="0" fontId="0" fillId="0" borderId="55" xfId="0" applyBorder="1"/>
    <xf numFmtId="10" fontId="1" fillId="0" borderId="23" xfId="0" applyNumberFormat="1" applyFont="1" applyBorder="1" applyAlignment="1">
      <alignment horizontal="center" vertical="center"/>
    </xf>
    <xf numFmtId="3" fontId="1" fillId="0" borderId="23" xfId="0" applyNumberFormat="1" applyFont="1" applyBorder="1" applyAlignment="1">
      <alignment horizontal="center" vertical="center"/>
    </xf>
    <xf numFmtId="3" fontId="1" fillId="0" borderId="58" xfId="0" applyNumberFormat="1" applyFont="1" applyBorder="1" applyAlignment="1">
      <alignment horizontal="center" vertical="center" wrapText="1"/>
    </xf>
    <xf numFmtId="4" fontId="1" fillId="0" borderId="23" xfId="0" applyNumberFormat="1" applyFont="1" applyBorder="1" applyAlignment="1">
      <alignment horizontal="center" vertical="center"/>
    </xf>
    <xf numFmtId="10" fontId="7" fillId="0" borderId="32" xfId="0" applyNumberFormat="1" applyFont="1" applyBorder="1" applyAlignment="1">
      <alignment horizontal="center" vertical="center" wrapText="1"/>
    </xf>
    <xf numFmtId="10" fontId="7" fillId="0" borderId="31" xfId="0" applyNumberFormat="1" applyFont="1" applyBorder="1" applyAlignment="1">
      <alignment horizontal="center" vertical="center" wrapText="1"/>
    </xf>
    <xf numFmtId="0" fontId="11" fillId="0" borderId="35" xfId="0" applyFont="1" applyBorder="1" applyAlignment="1">
      <alignment horizontal="left" vertical="center" wrapText="1"/>
    </xf>
    <xf numFmtId="0" fontId="0" fillId="0" borderId="36" xfId="0"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0" fillId="0" borderId="13" xfId="0" applyBorder="1" applyAlignment="1">
      <alignment vertical="center" wrapText="1"/>
    </xf>
    <xf numFmtId="0" fontId="0" fillId="0" borderId="16" xfId="0" applyBorder="1" applyAlignment="1">
      <alignment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2" fontId="0" fillId="0" borderId="26" xfId="0" applyNumberFormat="1" applyBorder="1" applyAlignment="1">
      <alignment horizontal="center" vertical="center" wrapText="1"/>
    </xf>
    <xf numFmtId="0" fontId="0" fillId="0" borderId="21" xfId="0" applyBorder="1" applyAlignment="1">
      <alignment horizontal="center" vertical="center" wrapText="1"/>
    </xf>
    <xf numFmtId="0" fontId="0" fillId="0" borderId="26" xfId="0" applyBorder="1" applyAlignment="1">
      <alignment horizontal="center" vertical="center"/>
    </xf>
    <xf numFmtId="0" fontId="0" fillId="0" borderId="21" xfId="0"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0" fillId="0" borderId="27" xfId="0" applyBorder="1" applyAlignment="1">
      <alignment horizontal="center" vertical="center"/>
    </xf>
    <xf numFmtId="10" fontId="7" fillId="0" borderId="33" xfId="0" applyNumberFormat="1" applyFont="1" applyBorder="1" applyAlignment="1">
      <alignment horizontal="center" vertical="center" wrapText="1"/>
    </xf>
    <xf numFmtId="0" fontId="0" fillId="0" borderId="27" xfId="0" applyBorder="1" applyAlignment="1">
      <alignment horizontal="center" vertical="center" wrapText="1"/>
    </xf>
    <xf numFmtId="10" fontId="7" fillId="0" borderId="34" xfId="0" applyNumberFormat="1" applyFont="1" applyBorder="1" applyAlignment="1">
      <alignment horizontal="center" vertical="center" wrapText="1"/>
    </xf>
    <xf numFmtId="0" fontId="6" fillId="0" borderId="2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0" fontId="0" fillId="0" borderId="29" xfId="0" applyNumberFormat="1" applyBorder="1" applyAlignment="1">
      <alignment horizontal="center" vertical="center"/>
    </xf>
    <xf numFmtId="10" fontId="0" fillId="0" borderId="23" xfId="0" applyNumberFormat="1" applyBorder="1" applyAlignment="1">
      <alignment horizontal="center" vertical="center"/>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center" vertical="center" wrapText="1"/>
    </xf>
    <xf numFmtId="0" fontId="0" fillId="0" borderId="22" xfId="0" applyBorder="1" applyAlignment="1">
      <alignment horizontal="center" vertical="center" wrapText="1"/>
    </xf>
    <xf numFmtId="0" fontId="0" fillId="0" borderId="25" xfId="0" applyBorder="1" applyAlignment="1">
      <alignment horizontal="center" vertical="center"/>
    </xf>
    <xf numFmtId="0" fontId="0" fillId="0" borderId="22" xfId="0" applyBorder="1" applyAlignment="1">
      <alignment horizontal="center" vertical="center"/>
    </xf>
    <xf numFmtId="0" fontId="0" fillId="0" borderId="28" xfId="0" applyBorder="1" applyAlignment="1">
      <alignment horizontal="left" vertical="center" wrapText="1"/>
    </xf>
    <xf numFmtId="0" fontId="0" fillId="0" borderId="25" xfId="0" applyBorder="1" applyAlignment="1">
      <alignment horizontal="left" vertical="center" wrapText="1"/>
    </xf>
    <xf numFmtId="0" fontId="0" fillId="0" borderId="29" xfId="0" applyBorder="1" applyAlignment="1">
      <alignment horizontal="center" vertical="center"/>
    </xf>
    <xf numFmtId="0" fontId="0" fillId="0" borderId="23" xfId="0"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12" fillId="0" borderId="37" xfId="0" applyFont="1" applyBorder="1" applyAlignment="1">
      <alignment horizontal="center" wrapText="1"/>
    </xf>
    <xf numFmtId="0" fontId="12" fillId="0" borderId="37" xfId="0" applyFont="1" applyBorder="1" applyAlignment="1">
      <alignment horizontal="center"/>
    </xf>
    <xf numFmtId="0" fontId="12" fillId="0" borderId="0" xfId="0" applyFont="1" applyAlignment="1">
      <alignment horizontal="center"/>
    </xf>
    <xf numFmtId="0" fontId="5" fillId="0" borderId="37" xfId="0" applyFont="1" applyBorder="1" applyAlignment="1">
      <alignment horizontal="center"/>
    </xf>
    <xf numFmtId="0" fontId="5" fillId="0" borderId="0" xfId="0" applyFont="1" applyAlignment="1">
      <alignment horizontal="center"/>
    </xf>
    <xf numFmtId="0" fontId="12" fillId="0" borderId="0" xfId="0" applyFont="1" applyAlignment="1">
      <alignment horizontal="center" wrapText="1"/>
    </xf>
    <xf numFmtId="0" fontId="4" fillId="0" borderId="0" xfId="0" applyFont="1" applyAlignment="1">
      <alignment horizontal="center"/>
    </xf>
    <xf numFmtId="0" fontId="4" fillId="0" borderId="4" xfId="0" applyFont="1" applyBorder="1" applyAlignment="1">
      <alignment horizontal="center"/>
    </xf>
    <xf numFmtId="0" fontId="4" fillId="0" borderId="0" xfId="0" applyFont="1" applyAlignment="1">
      <alignment horizontal="center" vertical="center"/>
    </xf>
    <xf numFmtId="0" fontId="4"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10" fontId="7" fillId="0" borderId="41" xfId="0" applyNumberFormat="1" applyFont="1" applyBorder="1" applyAlignment="1">
      <alignment horizontal="center" vertical="center" wrapText="1"/>
    </xf>
    <xf numFmtId="10" fontId="7" fillId="0" borderId="42" xfId="0" applyNumberFormat="1" applyFont="1" applyBorder="1" applyAlignment="1">
      <alignment horizontal="center" vertical="center" wrapText="1"/>
    </xf>
    <xf numFmtId="10" fontId="7" fillId="0" borderId="43" xfId="0" applyNumberFormat="1" applyFont="1" applyBorder="1" applyAlignment="1">
      <alignment horizontal="center" vertical="center" wrapText="1"/>
    </xf>
    <xf numFmtId="10" fontId="7" fillId="0" borderId="44" xfId="0" applyNumberFormat="1" applyFont="1" applyBorder="1" applyAlignment="1">
      <alignment horizontal="center" vertical="center" wrapText="1"/>
    </xf>
    <xf numFmtId="0" fontId="0" fillId="0" borderId="45" xfId="0" applyBorder="1" applyAlignment="1">
      <alignment horizontal="center" vertical="top" wrapText="1"/>
    </xf>
    <xf numFmtId="0" fontId="0" fillId="0" borderId="46" xfId="0" applyBorder="1" applyAlignment="1">
      <alignment horizontal="center" vertical="top"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39" xfId="0" applyBorder="1" applyAlignment="1">
      <alignment horizontal="center" vertical="top" wrapText="1"/>
    </xf>
    <xf numFmtId="0" fontId="0" fillId="0" borderId="49" xfId="0" applyBorder="1" applyAlignment="1">
      <alignment horizontal="center" vertical="top" wrapText="1"/>
    </xf>
    <xf numFmtId="0" fontId="0" fillId="0" borderId="40" xfId="0" applyBorder="1" applyAlignment="1">
      <alignment horizontal="center" vertical="center" wrapText="1"/>
    </xf>
    <xf numFmtId="0" fontId="0" fillId="0" borderId="0" xfId="0"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6" xfId="0" applyBorder="1" applyAlignment="1">
      <alignment horizontal="center" vertical="center" wrapText="1"/>
    </xf>
    <xf numFmtId="0" fontId="13" fillId="0" borderId="29" xfId="0" applyFont="1" applyBorder="1" applyAlignment="1">
      <alignment horizontal="left" vertical="top" wrapText="1"/>
    </xf>
    <xf numFmtId="0" fontId="0" fillId="0" borderId="23" xfId="0" applyBorder="1" applyAlignment="1">
      <alignment horizontal="center" vertical="center" wrapText="1"/>
    </xf>
    <xf numFmtId="10" fontId="0" fillId="0" borderId="23" xfId="0" applyNumberFormat="1" applyBorder="1" applyAlignment="1">
      <alignment horizontal="center" vertical="center" wrapText="1"/>
    </xf>
    <xf numFmtId="3" fontId="0" fillId="0" borderId="23" xfId="0" applyNumberFormat="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1" xfId="0" applyFont="1" applyBorder="1" applyAlignment="1">
      <alignment horizontal="center" vertical="center" wrapText="1"/>
    </xf>
    <xf numFmtId="0" fontId="4" fillId="0" borderId="55" xfId="0" applyFont="1" applyBorder="1" applyAlignment="1">
      <alignment horizontal="center"/>
    </xf>
    <xf numFmtId="0" fontId="4" fillId="0" borderId="55" xfId="0" applyFont="1" applyBorder="1" applyAlignment="1">
      <alignment horizontal="center" vertical="center"/>
    </xf>
    <xf numFmtId="0" fontId="6" fillId="0" borderId="20" xfId="0" applyFont="1" applyBorder="1" applyAlignment="1">
      <alignment horizontal="center" vertical="center" wrapText="1"/>
    </xf>
    <xf numFmtId="0" fontId="5" fillId="0" borderId="50" xfId="0" applyFont="1" applyBorder="1" applyAlignment="1">
      <alignment horizontal="center" vertical="center" wrapText="1"/>
    </xf>
    <xf numFmtId="0" fontId="11" fillId="0" borderId="23"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1" fillId="0" borderId="56" xfId="0" applyFont="1" applyBorder="1" applyAlignment="1">
      <alignment horizontal="justify" vertical="center" wrapText="1"/>
    </xf>
    <xf numFmtId="0" fontId="0" fillId="0" borderId="56" xfId="0" applyBorder="1" applyAlignment="1">
      <alignment horizontal="justify"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56" xfId="0" applyFont="1" applyBorder="1" applyAlignment="1">
      <alignment horizontal="justify" vertical="center" wrapText="1"/>
    </xf>
    <xf numFmtId="0" fontId="5" fillId="0" borderId="57" xfId="0" applyFont="1" applyBorder="1" applyAlignment="1">
      <alignment horizontal="justify" vertical="center" wrapText="1"/>
    </xf>
    <xf numFmtId="0" fontId="0" fillId="0" borderId="58" xfId="0" applyBorder="1" applyAlignment="1">
      <alignment horizontal="left" vertical="center" wrapText="1"/>
    </xf>
    <xf numFmtId="0" fontId="0" fillId="0" borderId="58" xfId="0" applyBorder="1" applyAlignment="1">
      <alignment horizontal="center" vertical="center" wrapText="1"/>
    </xf>
    <xf numFmtId="3" fontId="0" fillId="0" borderId="58" xfId="0" applyNumberFormat="1" applyBorder="1" applyAlignment="1">
      <alignment horizontal="center" vertical="center" wrapText="1"/>
    </xf>
    <xf numFmtId="0" fontId="0" fillId="0" borderId="58" xfId="0" applyBorder="1" applyAlignment="1">
      <alignment horizontal="center" vertical="center"/>
    </xf>
    <xf numFmtId="10" fontId="0" fillId="0" borderId="60" xfId="0" applyNumberFormat="1" applyBorder="1" applyAlignment="1">
      <alignment horizontal="center"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3" fillId="0" borderId="0" xfId="1" applyAlignment="1">
      <alignment horizontal="justify" vertical="center" wrapText="1"/>
    </xf>
    <xf numFmtId="0" fontId="2" fillId="0" borderId="0" xfId="1" applyFont="1" applyAlignment="1">
      <alignment horizontal="center" wrapText="1"/>
    </xf>
    <xf numFmtId="0" fontId="3" fillId="0" borderId="0" xfId="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317500</xdr:colOff>
      <xdr:row>2</xdr:row>
      <xdr:rowOff>31750</xdr:rowOff>
    </xdr:from>
    <xdr:to>
      <xdr:col>16</xdr:col>
      <xdr:colOff>635000</xdr:colOff>
      <xdr:row>8</xdr:row>
      <xdr:rowOff>46606</xdr:rowOff>
    </xdr:to>
    <xdr:pic>
      <xdr:nvPicPr>
        <xdr:cNvPr id="6" name="Imagen 5">
          <a:extLst>
            <a:ext uri="{FF2B5EF4-FFF2-40B4-BE49-F238E27FC236}">
              <a16:creationId xmlns:a16="http://schemas.microsoft.com/office/drawing/2014/main" id="{158BFE77-D3A7-7575-9A06-DABF3A6278BF}"/>
            </a:ext>
          </a:extLst>
        </xdr:cNvPr>
        <xdr:cNvPicPr>
          <a:picLocks noChangeAspect="1"/>
        </xdr:cNvPicPr>
      </xdr:nvPicPr>
      <xdr:blipFill>
        <a:blip xmlns:r="http://schemas.openxmlformats.org/officeDocument/2006/relationships" r:embed="rId1"/>
        <a:stretch>
          <a:fillRect/>
        </a:stretch>
      </xdr:blipFill>
      <xdr:spPr>
        <a:xfrm>
          <a:off x="20955000" y="444500"/>
          <a:ext cx="2238375" cy="1300731"/>
        </a:xfrm>
        <a:prstGeom prst="rect">
          <a:avLst/>
        </a:prstGeom>
      </xdr:spPr>
    </xdr:pic>
    <xdr:clientData/>
  </xdr:twoCellAnchor>
  <xdr:twoCellAnchor editAs="oneCell">
    <xdr:from>
      <xdr:col>2</xdr:col>
      <xdr:colOff>304800</xdr:colOff>
      <xdr:row>2</xdr:row>
      <xdr:rowOff>19050</xdr:rowOff>
    </xdr:from>
    <xdr:to>
      <xdr:col>2</xdr:col>
      <xdr:colOff>1476375</xdr:colOff>
      <xdr:row>7</xdr:row>
      <xdr:rowOff>190500</xdr:rowOff>
    </xdr:to>
    <xdr:pic>
      <xdr:nvPicPr>
        <xdr:cNvPr id="3" name="Imagen 2">
          <a:extLst>
            <a:ext uri="{FF2B5EF4-FFF2-40B4-BE49-F238E27FC236}">
              <a16:creationId xmlns:a16="http://schemas.microsoft.com/office/drawing/2014/main" id="{552AD9DB-026F-4767-9608-805FF15A2523}"/>
            </a:ext>
            <a:ext uri="{147F2762-F138-4A5C-976F-8EAC2B608ADB}">
              <a16:predDERef xmlns:a16="http://schemas.microsoft.com/office/drawing/2014/main" pred="{158BFE77-D3A7-7575-9A06-DABF3A6278BF}"/>
            </a:ext>
          </a:extLst>
        </xdr:cNvPr>
        <xdr:cNvPicPr>
          <a:picLocks noChangeAspect="1"/>
        </xdr:cNvPicPr>
      </xdr:nvPicPr>
      <xdr:blipFill>
        <a:blip xmlns:r="http://schemas.openxmlformats.org/officeDocument/2006/relationships" r:embed="rId2"/>
        <a:srcRect l="5984" t="2830" r="4724" b="3150"/>
        <a:stretch/>
      </xdr:blipFill>
      <xdr:spPr>
        <a:xfrm>
          <a:off x="1981200" y="400050"/>
          <a:ext cx="1171575" cy="1209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317500</xdr:colOff>
      <xdr:row>2</xdr:row>
      <xdr:rowOff>31750</xdr:rowOff>
    </xdr:from>
    <xdr:to>
      <xdr:col>16</xdr:col>
      <xdr:colOff>635000</xdr:colOff>
      <xdr:row>7</xdr:row>
      <xdr:rowOff>199006</xdr:rowOff>
    </xdr:to>
    <xdr:pic>
      <xdr:nvPicPr>
        <xdr:cNvPr id="2" name="Imagen 5">
          <a:extLst>
            <a:ext uri="{FF2B5EF4-FFF2-40B4-BE49-F238E27FC236}">
              <a16:creationId xmlns:a16="http://schemas.microsoft.com/office/drawing/2014/main" id="{1E54C7F5-B504-46FA-BCFE-6034219F674E}"/>
            </a:ext>
          </a:extLst>
        </xdr:cNvPr>
        <xdr:cNvPicPr>
          <a:picLocks noChangeAspect="1"/>
        </xdr:cNvPicPr>
      </xdr:nvPicPr>
      <xdr:blipFill>
        <a:blip xmlns:r="http://schemas.openxmlformats.org/officeDocument/2006/relationships" r:embed="rId1"/>
        <a:stretch>
          <a:fillRect/>
        </a:stretch>
      </xdr:blipFill>
      <xdr:spPr>
        <a:xfrm>
          <a:off x="20958175" y="412750"/>
          <a:ext cx="2232025" cy="1253106"/>
        </a:xfrm>
        <a:prstGeom prst="rect">
          <a:avLst/>
        </a:prstGeom>
      </xdr:spPr>
    </xdr:pic>
    <xdr:clientData/>
  </xdr:twoCellAnchor>
  <xdr:twoCellAnchor editAs="oneCell">
    <xdr:from>
      <xdr:col>2</xdr:col>
      <xdr:colOff>304800</xdr:colOff>
      <xdr:row>2</xdr:row>
      <xdr:rowOff>19050</xdr:rowOff>
    </xdr:from>
    <xdr:to>
      <xdr:col>2</xdr:col>
      <xdr:colOff>1476375</xdr:colOff>
      <xdr:row>7</xdr:row>
      <xdr:rowOff>142875</xdr:rowOff>
    </xdr:to>
    <xdr:pic>
      <xdr:nvPicPr>
        <xdr:cNvPr id="3" name="Imagen 2">
          <a:extLst>
            <a:ext uri="{FF2B5EF4-FFF2-40B4-BE49-F238E27FC236}">
              <a16:creationId xmlns:a16="http://schemas.microsoft.com/office/drawing/2014/main" id="{12391222-5E03-41C9-B289-60DF6FE6D392}"/>
            </a:ext>
            <a:ext uri="{147F2762-F138-4A5C-976F-8EAC2B608ADB}">
              <a16:predDERef xmlns:a16="http://schemas.microsoft.com/office/drawing/2014/main" pred="{1E54C7F5-B504-46FA-BCFE-6034219F674E}"/>
            </a:ext>
          </a:extLst>
        </xdr:cNvPr>
        <xdr:cNvPicPr>
          <a:picLocks noChangeAspect="1"/>
        </xdr:cNvPicPr>
      </xdr:nvPicPr>
      <xdr:blipFill>
        <a:blip xmlns:r="http://schemas.openxmlformats.org/officeDocument/2006/relationships" r:embed="rId2"/>
        <a:srcRect l="5984" t="2830" r="4724" b="3150"/>
        <a:stretch/>
      </xdr:blipFill>
      <xdr:spPr>
        <a:xfrm>
          <a:off x="1981200" y="400050"/>
          <a:ext cx="1171575" cy="1209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2</xdr:row>
      <xdr:rowOff>19050</xdr:rowOff>
    </xdr:from>
    <xdr:to>
      <xdr:col>0</xdr:col>
      <xdr:colOff>1476375</xdr:colOff>
      <xdr:row>7</xdr:row>
      <xdr:rowOff>142875</xdr:rowOff>
    </xdr:to>
    <xdr:pic>
      <xdr:nvPicPr>
        <xdr:cNvPr id="3" name="Imagen 2">
          <a:extLst>
            <a:ext uri="{FF2B5EF4-FFF2-40B4-BE49-F238E27FC236}">
              <a16:creationId xmlns:a16="http://schemas.microsoft.com/office/drawing/2014/main" id="{66D834BD-4CCE-43A2-B9C0-F19815F962DF}"/>
            </a:ext>
            <a:ext uri="{147F2762-F138-4A5C-976F-8EAC2B608ADB}">
              <a16:predDERef xmlns:a16="http://schemas.microsoft.com/office/drawing/2014/main" pred="{4E064896-37FF-4CAA-B774-EF727BF6B825}"/>
            </a:ext>
          </a:extLst>
        </xdr:cNvPr>
        <xdr:cNvPicPr>
          <a:picLocks noChangeAspect="1"/>
        </xdr:cNvPicPr>
      </xdr:nvPicPr>
      <xdr:blipFill>
        <a:blip xmlns:r="http://schemas.openxmlformats.org/officeDocument/2006/relationships" r:embed="rId1"/>
        <a:srcRect l="5984" t="2830" r="4724" b="3150"/>
        <a:stretch/>
      </xdr:blipFill>
      <xdr:spPr>
        <a:xfrm>
          <a:off x="1981200" y="419100"/>
          <a:ext cx="1171575" cy="1209675"/>
        </a:xfrm>
        <a:prstGeom prst="rect">
          <a:avLst/>
        </a:prstGeom>
      </xdr:spPr>
    </xdr:pic>
    <xdr:clientData/>
  </xdr:twoCellAnchor>
  <xdr:twoCellAnchor editAs="oneCell">
    <xdr:from>
      <xdr:col>13</xdr:col>
      <xdr:colOff>1446068</xdr:colOff>
      <xdr:row>2</xdr:row>
      <xdr:rowOff>51956</xdr:rowOff>
    </xdr:from>
    <xdr:to>
      <xdr:col>14</xdr:col>
      <xdr:colOff>2442944</xdr:colOff>
      <xdr:row>7</xdr:row>
      <xdr:rowOff>121228</xdr:rowOff>
    </xdr:to>
    <xdr:pic>
      <xdr:nvPicPr>
        <xdr:cNvPr id="4" name="Gráfico 5">
          <a:extLst>
            <a:ext uri="{FF2B5EF4-FFF2-40B4-BE49-F238E27FC236}">
              <a16:creationId xmlns:a16="http://schemas.microsoft.com/office/drawing/2014/main" id="{B859E31D-E786-4DEB-9CE8-53232FD6FCB6}"/>
            </a:ext>
          </a:extLst>
        </xdr:cNvPr>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2098000" y="450274"/>
          <a:ext cx="2910535" cy="1142999"/>
        </a:xfrm>
        <a:prstGeom prst="rect">
          <a:avLst/>
        </a:prstGeom>
        <a:noFill/>
        <a:ln>
          <a:noFill/>
          <a:prstDash/>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R33"/>
  <sheetViews>
    <sheetView topLeftCell="F14" zoomScale="60" zoomScaleNormal="60" zoomScaleSheetLayoutView="40" workbookViewId="0">
      <selection activeCell="M15" sqref="M15:M16"/>
    </sheetView>
  </sheetViews>
  <sheetFormatPr baseColWidth="10" defaultColWidth="11" defaultRowHeight="15.75" x14ac:dyDescent="0.25"/>
  <cols>
    <col min="3" max="3" width="28" customWidth="1"/>
    <col min="4" max="4" width="34.5" customWidth="1"/>
    <col min="5" max="5" width="15.125" customWidth="1"/>
    <col min="6" max="6" width="18" customWidth="1"/>
    <col min="7" max="7" width="16" customWidth="1"/>
    <col min="8" max="8" width="15.625" customWidth="1"/>
    <col min="9" max="12" width="12.125" customWidth="1"/>
    <col min="13" max="14" width="24" customWidth="1"/>
    <col min="15" max="16" width="25.125" customWidth="1"/>
    <col min="17" max="17" width="36.125" customWidth="1"/>
  </cols>
  <sheetData>
    <row r="3" spans="3:18" x14ac:dyDescent="0.25">
      <c r="C3" s="1"/>
      <c r="D3" s="2"/>
      <c r="E3" s="2"/>
      <c r="F3" s="2"/>
      <c r="G3" s="2"/>
      <c r="H3" s="2"/>
      <c r="I3" s="2"/>
      <c r="J3" s="2"/>
      <c r="K3" s="2"/>
      <c r="L3" s="2"/>
      <c r="M3" s="2"/>
      <c r="N3" s="2"/>
      <c r="O3" s="2"/>
      <c r="P3" s="2"/>
      <c r="Q3" s="3"/>
    </row>
    <row r="4" spans="3:18" ht="18" x14ac:dyDescent="0.25">
      <c r="C4" s="4"/>
      <c r="D4" s="79" t="s">
        <v>0</v>
      </c>
      <c r="E4" s="79"/>
      <c r="F4" s="79"/>
      <c r="G4" s="79"/>
      <c r="H4" s="79"/>
      <c r="I4" s="79"/>
      <c r="J4" s="79"/>
      <c r="K4" s="79"/>
      <c r="L4" s="79"/>
      <c r="M4" s="79"/>
      <c r="N4" s="79"/>
      <c r="O4" s="79"/>
      <c r="P4" s="79"/>
      <c r="Q4" s="80"/>
    </row>
    <row r="5" spans="3:18" ht="18" x14ac:dyDescent="0.25">
      <c r="C5" s="4"/>
      <c r="D5" s="79" t="s">
        <v>1</v>
      </c>
      <c r="E5" s="79"/>
      <c r="F5" s="79"/>
      <c r="G5" s="79"/>
      <c r="H5" s="79"/>
      <c r="I5" s="79"/>
      <c r="J5" s="79"/>
      <c r="K5" s="79"/>
      <c r="L5" s="79"/>
      <c r="M5" s="79"/>
      <c r="N5" s="79"/>
      <c r="O5" s="79"/>
      <c r="P5" s="79"/>
      <c r="Q5" s="80"/>
    </row>
    <row r="6" spans="3:18" ht="18" x14ac:dyDescent="0.25">
      <c r="C6" s="4"/>
      <c r="D6" s="81" t="s">
        <v>2</v>
      </c>
      <c r="E6" s="81"/>
      <c r="F6" s="81"/>
      <c r="G6" s="81"/>
      <c r="H6" s="81"/>
      <c r="I6" s="81"/>
      <c r="J6" s="81"/>
      <c r="K6" s="81"/>
      <c r="L6" s="81"/>
      <c r="M6" s="81"/>
      <c r="N6" s="81"/>
      <c r="O6" s="81"/>
      <c r="P6" s="81"/>
      <c r="Q6" s="82"/>
      <c r="R6" s="6"/>
    </row>
    <row r="7" spans="3:18" x14ac:dyDescent="0.25">
      <c r="C7" s="4"/>
      <c r="Q7" s="5"/>
    </row>
    <row r="8" spans="3:18" ht="16.5" thickBot="1" x14ac:dyDescent="0.3">
      <c r="C8" s="4"/>
      <c r="Q8" s="5"/>
    </row>
    <row r="9" spans="3:18" ht="39" customHeight="1" thickBot="1" x14ac:dyDescent="0.3">
      <c r="C9" s="54" t="s">
        <v>3</v>
      </c>
      <c r="D9" s="55"/>
      <c r="E9" s="56"/>
      <c r="F9" s="54"/>
      <c r="G9" s="55"/>
      <c r="H9" s="55"/>
      <c r="I9" s="55"/>
      <c r="J9" s="55"/>
      <c r="K9" s="55"/>
      <c r="L9" s="55"/>
      <c r="M9" s="55"/>
      <c r="N9" s="55"/>
      <c r="O9" s="55"/>
      <c r="P9" s="55"/>
      <c r="Q9" s="56"/>
      <c r="R9" s="8"/>
    </row>
    <row r="10" spans="3:18" ht="27.95" customHeight="1" x14ac:dyDescent="0.25">
      <c r="C10" s="71" t="s">
        <v>4</v>
      </c>
      <c r="D10" s="87" t="s">
        <v>5</v>
      </c>
      <c r="E10" s="87" t="s">
        <v>6</v>
      </c>
      <c r="F10" s="87" t="s">
        <v>7</v>
      </c>
      <c r="G10" s="83" t="s">
        <v>8</v>
      </c>
      <c r="H10" s="83"/>
      <c r="I10" s="83"/>
      <c r="J10" s="83"/>
      <c r="K10" s="83"/>
      <c r="L10" s="83"/>
      <c r="M10" s="83"/>
      <c r="N10" s="83"/>
      <c r="O10" s="83" t="s">
        <v>9</v>
      </c>
      <c r="P10" s="83"/>
      <c r="Q10" s="84"/>
    </row>
    <row r="11" spans="3:18" ht="32.1" customHeight="1" x14ac:dyDescent="0.25">
      <c r="C11" s="72"/>
      <c r="D11" s="88"/>
      <c r="E11" s="88"/>
      <c r="F11" s="88"/>
      <c r="G11" s="88" t="s">
        <v>10</v>
      </c>
      <c r="H11" s="88" t="s">
        <v>11</v>
      </c>
      <c r="I11" s="85" t="s">
        <v>12</v>
      </c>
      <c r="J11" s="85"/>
      <c r="K11" s="85"/>
      <c r="L11" s="85"/>
      <c r="M11" s="85" t="s">
        <v>13</v>
      </c>
      <c r="N11" s="85"/>
      <c r="O11" s="85"/>
      <c r="P11" s="85"/>
      <c r="Q11" s="86"/>
    </row>
    <row r="12" spans="3:18" ht="31.5" x14ac:dyDescent="0.25">
      <c r="C12" s="72"/>
      <c r="D12" s="88"/>
      <c r="E12" s="88"/>
      <c r="F12" s="88"/>
      <c r="G12" s="88"/>
      <c r="H12" s="88"/>
      <c r="I12" s="9" t="s">
        <v>14</v>
      </c>
      <c r="J12" s="9" t="s">
        <v>15</v>
      </c>
      <c r="K12" s="9" t="s">
        <v>16</v>
      </c>
      <c r="L12" s="9" t="s">
        <v>17</v>
      </c>
      <c r="M12" s="9" t="s">
        <v>18</v>
      </c>
      <c r="N12" s="9" t="s">
        <v>19</v>
      </c>
      <c r="O12" s="85"/>
      <c r="P12" s="85"/>
      <c r="Q12" s="86"/>
    </row>
    <row r="13" spans="3:18" ht="90.75" customHeight="1" x14ac:dyDescent="0.25">
      <c r="C13" s="32" t="s">
        <v>20</v>
      </c>
      <c r="D13" s="67" t="s">
        <v>21</v>
      </c>
      <c r="E13" s="63" t="s">
        <v>22</v>
      </c>
      <c r="F13" s="65" t="s">
        <v>23</v>
      </c>
      <c r="G13" s="57" t="s">
        <v>24</v>
      </c>
      <c r="H13" s="69" t="s">
        <v>25</v>
      </c>
      <c r="I13" s="10" t="s">
        <v>26</v>
      </c>
      <c r="J13" s="10" t="s">
        <v>27</v>
      </c>
      <c r="K13" s="10" t="s">
        <v>27</v>
      </c>
      <c r="L13" s="10" t="s">
        <v>27</v>
      </c>
      <c r="M13" s="31" t="s">
        <v>26</v>
      </c>
      <c r="N13" s="30" t="s">
        <v>26</v>
      </c>
      <c r="O13" s="59" t="s">
        <v>28</v>
      </c>
      <c r="P13" s="59"/>
      <c r="Q13" s="60"/>
    </row>
    <row r="14" spans="3:18" ht="90.75" customHeight="1" x14ac:dyDescent="0.25">
      <c r="C14" s="33"/>
      <c r="D14" s="68"/>
      <c r="E14" s="64"/>
      <c r="F14" s="66"/>
      <c r="G14" s="58"/>
      <c r="H14" s="70"/>
      <c r="I14" s="11" t="s">
        <v>26</v>
      </c>
      <c r="J14" s="11" t="s">
        <v>26</v>
      </c>
      <c r="K14" s="11" t="s">
        <v>26</v>
      </c>
      <c r="L14" s="11" t="s">
        <v>26</v>
      </c>
      <c r="M14" s="31"/>
      <c r="N14" s="30"/>
      <c r="O14" s="61"/>
      <c r="P14" s="61"/>
      <c r="Q14" s="62"/>
    </row>
    <row r="15" spans="3:18" ht="90.75" customHeight="1" x14ac:dyDescent="0.25">
      <c r="C15" s="99" t="s">
        <v>29</v>
      </c>
      <c r="D15" s="100"/>
      <c r="E15" s="100"/>
      <c r="F15" s="100"/>
      <c r="G15" s="103"/>
      <c r="H15" s="19"/>
      <c r="I15" s="17"/>
      <c r="J15" s="17"/>
      <c r="K15" s="17"/>
      <c r="L15" s="17"/>
      <c r="M15" s="89" t="str">
        <f>IFERROR(I15/I16,"ND")</f>
        <v>ND</v>
      </c>
      <c r="N15" s="91" t="str">
        <f>IFERROR(((I15)/G15),"ND")</f>
        <v>ND</v>
      </c>
      <c r="O15" s="93"/>
      <c r="P15" s="94"/>
      <c r="Q15" s="95"/>
    </row>
    <row r="16" spans="3:18" ht="90.75" customHeight="1" x14ac:dyDescent="0.25">
      <c r="C16" s="101"/>
      <c r="D16" s="102"/>
      <c r="E16" s="102"/>
      <c r="F16" s="102"/>
      <c r="G16" s="102"/>
      <c r="H16" s="18"/>
      <c r="I16" s="17"/>
      <c r="J16" s="17"/>
      <c r="K16" s="17"/>
      <c r="L16" s="17"/>
      <c r="M16" s="90"/>
      <c r="N16" s="92"/>
      <c r="O16" s="96"/>
      <c r="P16" s="97"/>
      <c r="Q16" s="98"/>
    </row>
    <row r="17" spans="3:17" ht="52.5" customHeight="1" x14ac:dyDescent="0.25">
      <c r="C17" s="34" t="s">
        <v>30</v>
      </c>
      <c r="D17" s="40"/>
      <c r="E17" s="38"/>
      <c r="F17" s="38"/>
      <c r="G17" s="42"/>
      <c r="H17" s="44"/>
      <c r="I17" s="12"/>
      <c r="J17" s="12"/>
      <c r="K17" s="12"/>
      <c r="L17" s="12"/>
      <c r="M17" s="31"/>
      <c r="N17" s="30"/>
      <c r="O17" s="46" t="s">
        <v>31</v>
      </c>
      <c r="P17" s="46"/>
      <c r="Q17" s="47"/>
    </row>
    <row r="18" spans="3:17" ht="52.5" customHeight="1" x14ac:dyDescent="0.25">
      <c r="C18" s="41"/>
      <c r="D18" s="40"/>
      <c r="E18" s="38"/>
      <c r="F18" s="38"/>
      <c r="G18" s="43"/>
      <c r="H18" s="45"/>
      <c r="I18" s="12"/>
      <c r="J18" s="12"/>
      <c r="K18" s="12"/>
      <c r="L18" s="12"/>
      <c r="M18" s="31"/>
      <c r="N18" s="30"/>
      <c r="O18" s="46"/>
      <c r="P18" s="46"/>
      <c r="Q18" s="47"/>
    </row>
    <row r="19" spans="3:17" ht="57" customHeight="1" x14ac:dyDescent="0.25">
      <c r="C19" s="34" t="s">
        <v>32</v>
      </c>
      <c r="D19" s="40"/>
      <c r="E19" s="38"/>
      <c r="F19" s="38"/>
      <c r="G19" s="42"/>
      <c r="H19" s="44"/>
      <c r="I19" s="12"/>
      <c r="J19" s="12"/>
      <c r="K19" s="12"/>
      <c r="L19" s="12"/>
      <c r="M19" s="31"/>
      <c r="N19" s="30"/>
      <c r="O19" s="46" t="s">
        <v>31</v>
      </c>
      <c r="P19" s="46"/>
      <c r="Q19" s="47"/>
    </row>
    <row r="20" spans="3:17" ht="52.5" customHeight="1" x14ac:dyDescent="0.25">
      <c r="C20" s="41"/>
      <c r="D20" s="40"/>
      <c r="E20" s="38"/>
      <c r="F20" s="38"/>
      <c r="G20" s="43"/>
      <c r="H20" s="45"/>
      <c r="I20" s="12"/>
      <c r="J20" s="12"/>
      <c r="K20" s="12"/>
      <c r="L20" s="12"/>
      <c r="M20" s="31"/>
      <c r="N20" s="30"/>
      <c r="O20" s="46"/>
      <c r="P20" s="46"/>
      <c r="Q20" s="47"/>
    </row>
    <row r="21" spans="3:17" ht="38.25" customHeight="1" x14ac:dyDescent="0.25">
      <c r="C21" s="34" t="s">
        <v>33</v>
      </c>
      <c r="D21" s="36"/>
      <c r="E21" s="38"/>
      <c r="F21" s="38"/>
      <c r="G21" s="42"/>
      <c r="H21" s="44"/>
      <c r="I21" s="12"/>
      <c r="J21" s="12"/>
      <c r="K21" s="12"/>
      <c r="L21" s="12"/>
      <c r="M21" s="31"/>
      <c r="N21" s="30"/>
      <c r="O21" s="46" t="s">
        <v>31</v>
      </c>
      <c r="P21" s="46"/>
      <c r="Q21" s="47"/>
    </row>
    <row r="22" spans="3:17" ht="41.25" customHeight="1" x14ac:dyDescent="0.25">
      <c r="C22" s="34"/>
      <c r="D22" s="36"/>
      <c r="E22" s="38"/>
      <c r="F22" s="38"/>
      <c r="G22" s="43"/>
      <c r="H22" s="45"/>
      <c r="I22" s="12"/>
      <c r="J22" s="12"/>
      <c r="K22" s="12"/>
      <c r="L22" s="12"/>
      <c r="M22" s="31"/>
      <c r="N22" s="30"/>
      <c r="O22" s="46"/>
      <c r="P22" s="46"/>
      <c r="Q22" s="47"/>
    </row>
    <row r="23" spans="3:17" ht="46.5" customHeight="1" x14ac:dyDescent="0.25">
      <c r="C23" s="34" t="s">
        <v>33</v>
      </c>
      <c r="D23" s="36"/>
      <c r="E23" s="38"/>
      <c r="F23" s="38"/>
      <c r="G23" s="42"/>
      <c r="H23" s="44"/>
      <c r="I23" s="12"/>
      <c r="J23" s="12"/>
      <c r="K23" s="12"/>
      <c r="L23" s="12"/>
      <c r="M23" s="31"/>
      <c r="N23" s="30"/>
      <c r="O23" s="46" t="s">
        <v>31</v>
      </c>
      <c r="P23" s="46"/>
      <c r="Q23" s="47"/>
    </row>
    <row r="24" spans="3:17" ht="54" customHeight="1" thickBot="1" x14ac:dyDescent="0.3">
      <c r="C24" s="35"/>
      <c r="D24" s="37"/>
      <c r="E24" s="39"/>
      <c r="F24" s="39"/>
      <c r="G24" s="52"/>
      <c r="H24" s="50"/>
      <c r="I24" s="13"/>
      <c r="J24" s="13"/>
      <c r="K24" s="13"/>
      <c r="L24" s="13"/>
      <c r="M24" s="51"/>
      <c r="N24" s="53"/>
      <c r="O24" s="48"/>
      <c r="P24" s="48"/>
      <c r="Q24" s="49"/>
    </row>
    <row r="25" spans="3:17" x14ac:dyDescent="0.25">
      <c r="I25" s="7"/>
    </row>
    <row r="26" spans="3:17" ht="16.5" thickBot="1" x14ac:dyDescent="0.3">
      <c r="I26" s="7"/>
    </row>
    <row r="27" spans="3:17" ht="15.6" customHeight="1" x14ac:dyDescent="0.4">
      <c r="C27" s="73" t="s">
        <v>34</v>
      </c>
      <c r="D27" s="73"/>
      <c r="E27" s="73"/>
      <c r="F27" s="14"/>
      <c r="H27" s="73" t="s">
        <v>35</v>
      </c>
      <c r="I27" s="74"/>
      <c r="J27" s="74"/>
      <c r="K27" s="74"/>
      <c r="L27" s="74"/>
      <c r="N27" s="73" t="s">
        <v>36</v>
      </c>
      <c r="O27" s="76"/>
      <c r="P27" s="76"/>
    </row>
    <row r="28" spans="3:17" ht="15.6" customHeight="1" x14ac:dyDescent="0.4">
      <c r="C28" s="78"/>
      <c r="D28" s="78"/>
      <c r="E28" s="78"/>
      <c r="F28" s="14"/>
      <c r="H28" s="75"/>
      <c r="I28" s="75"/>
      <c r="J28" s="75"/>
      <c r="K28" s="75"/>
      <c r="L28" s="75"/>
      <c r="N28" s="77"/>
      <c r="O28" s="77"/>
      <c r="P28" s="77"/>
    </row>
    <row r="29" spans="3:17" ht="15.6" customHeight="1" x14ac:dyDescent="0.4">
      <c r="C29" s="78"/>
      <c r="D29" s="78"/>
      <c r="E29" s="78"/>
      <c r="F29" s="14"/>
      <c r="H29" s="75"/>
      <c r="I29" s="75"/>
      <c r="J29" s="75"/>
      <c r="K29" s="75"/>
      <c r="L29" s="75"/>
      <c r="N29" s="77"/>
      <c r="O29" s="77"/>
      <c r="P29" s="77"/>
    </row>
    <row r="30" spans="3:17" ht="15.6" customHeight="1" x14ac:dyDescent="0.4">
      <c r="C30" s="78"/>
      <c r="D30" s="78"/>
      <c r="E30" s="78"/>
      <c r="F30" s="14"/>
      <c r="H30" s="75"/>
      <c r="I30" s="75"/>
      <c r="J30" s="75"/>
      <c r="K30" s="75"/>
      <c r="L30" s="75"/>
      <c r="N30" s="77"/>
      <c r="O30" s="77"/>
      <c r="P30" s="77"/>
    </row>
    <row r="31" spans="3:17" ht="15.6" customHeight="1" x14ac:dyDescent="0.4">
      <c r="C31" s="78"/>
      <c r="D31" s="78"/>
      <c r="E31" s="78"/>
      <c r="F31" s="14"/>
      <c r="H31" s="75"/>
      <c r="I31" s="75"/>
      <c r="J31" s="75"/>
      <c r="K31" s="75"/>
      <c r="L31" s="75"/>
      <c r="N31" s="77"/>
      <c r="O31" s="77"/>
      <c r="P31" s="77"/>
    </row>
    <row r="32" spans="3:17" x14ac:dyDescent="0.25">
      <c r="I32" s="7"/>
    </row>
    <row r="33" spans="9:9" x14ac:dyDescent="0.25">
      <c r="I33" s="7"/>
    </row>
  </sheetData>
  <mergeCells count="68">
    <mergeCell ref="M15:M16"/>
    <mergeCell ref="N15:N16"/>
    <mergeCell ref="O15:Q16"/>
    <mergeCell ref="C15:F16"/>
    <mergeCell ref="G15:G16"/>
    <mergeCell ref="H27:L31"/>
    <mergeCell ref="N27:P31"/>
    <mergeCell ref="C27:E31"/>
    <mergeCell ref="D4:Q4"/>
    <mergeCell ref="D5:Q5"/>
    <mergeCell ref="D6:Q6"/>
    <mergeCell ref="F9:Q9"/>
    <mergeCell ref="O10:Q12"/>
    <mergeCell ref="D10:D12"/>
    <mergeCell ref="E10:E12"/>
    <mergeCell ref="F10:F12"/>
    <mergeCell ref="G10:N10"/>
    <mergeCell ref="G11:G12"/>
    <mergeCell ref="H11:H12"/>
    <mergeCell ref="I11:L11"/>
    <mergeCell ref="M11:N11"/>
    <mergeCell ref="O19:Q20"/>
    <mergeCell ref="C9:E9"/>
    <mergeCell ref="G13:G14"/>
    <mergeCell ref="N13:N14"/>
    <mergeCell ref="O13:Q14"/>
    <mergeCell ref="E13:E14"/>
    <mergeCell ref="F13:F14"/>
    <mergeCell ref="D13:D14"/>
    <mergeCell ref="H13:H14"/>
    <mergeCell ref="M13:M14"/>
    <mergeCell ref="C10:C12"/>
    <mergeCell ref="M17:M18"/>
    <mergeCell ref="N17:N18"/>
    <mergeCell ref="O17:Q18"/>
    <mergeCell ref="D17:D18"/>
    <mergeCell ref="E17:E18"/>
    <mergeCell ref="O23:Q24"/>
    <mergeCell ref="H23:H24"/>
    <mergeCell ref="M23:M24"/>
    <mergeCell ref="O21:Q22"/>
    <mergeCell ref="G23:G24"/>
    <mergeCell ref="N23:N24"/>
    <mergeCell ref="G21:G22"/>
    <mergeCell ref="N21:N22"/>
    <mergeCell ref="H21:H22"/>
    <mergeCell ref="M21:M22"/>
    <mergeCell ref="F17:F18"/>
    <mergeCell ref="G17:G18"/>
    <mergeCell ref="H17:H18"/>
    <mergeCell ref="H19:H20"/>
    <mergeCell ref="G19:G20"/>
    <mergeCell ref="N19:N20"/>
    <mergeCell ref="M19:M20"/>
    <mergeCell ref="C13:C14"/>
    <mergeCell ref="C23:C24"/>
    <mergeCell ref="D23:D24"/>
    <mergeCell ref="E23:E24"/>
    <mergeCell ref="F23:F24"/>
    <mergeCell ref="D19:D20"/>
    <mergeCell ref="E19:E20"/>
    <mergeCell ref="F19:F20"/>
    <mergeCell ref="C17:C18"/>
    <mergeCell ref="C19:C20"/>
    <mergeCell ref="C21:C22"/>
    <mergeCell ref="D21:D22"/>
    <mergeCell ref="E21:E22"/>
    <mergeCell ref="F21:F22"/>
  </mergeCells>
  <pageMargins left="0.25" right="0.25" top="0.75" bottom="0.75" header="0.3" footer="0.3"/>
  <pageSetup paperSize="5" scale="53" fitToHeight="0" orientation="landscape"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3:R33"/>
  <sheetViews>
    <sheetView topLeftCell="B20" zoomScale="60" zoomScaleNormal="60" zoomScaleSheetLayoutView="40" workbookViewId="0">
      <selection activeCell="O13" sqref="O13:Q14"/>
    </sheetView>
  </sheetViews>
  <sheetFormatPr baseColWidth="10" defaultColWidth="11" defaultRowHeight="15.75" x14ac:dyDescent="0.25"/>
  <cols>
    <col min="3" max="3" width="28" customWidth="1"/>
    <col min="4" max="4" width="34.5" customWidth="1"/>
    <col min="5" max="5" width="15.125" customWidth="1"/>
    <col min="6" max="6" width="18" customWidth="1"/>
    <col min="7" max="7" width="16" customWidth="1"/>
    <col min="8" max="8" width="15.625" customWidth="1"/>
    <col min="9" max="12" width="12.125" customWidth="1"/>
    <col min="13" max="14" width="24" customWidth="1"/>
    <col min="15" max="16" width="25.125" customWidth="1"/>
    <col min="17" max="17" width="36.125" customWidth="1"/>
  </cols>
  <sheetData>
    <row r="3" spans="3:18" x14ac:dyDescent="0.25">
      <c r="C3" s="1"/>
      <c r="D3" s="2"/>
      <c r="E3" s="2"/>
      <c r="F3" s="2"/>
      <c r="G3" s="2"/>
      <c r="H3" s="2"/>
      <c r="I3" s="2"/>
      <c r="J3" s="2"/>
      <c r="K3" s="2"/>
      <c r="L3" s="2"/>
      <c r="M3" s="2"/>
      <c r="N3" s="2"/>
      <c r="O3" s="2"/>
      <c r="P3" s="2"/>
      <c r="Q3" s="3"/>
    </row>
    <row r="4" spans="3:18" ht="18" x14ac:dyDescent="0.25">
      <c r="C4" s="4"/>
      <c r="D4" s="79" t="s">
        <v>0</v>
      </c>
      <c r="E4" s="79"/>
      <c r="F4" s="79"/>
      <c r="G4" s="79"/>
      <c r="H4" s="79"/>
      <c r="I4" s="79"/>
      <c r="J4" s="79"/>
      <c r="K4" s="79"/>
      <c r="L4" s="79"/>
      <c r="M4" s="79"/>
      <c r="N4" s="79"/>
      <c r="O4" s="79"/>
      <c r="P4" s="79"/>
      <c r="Q4" s="80"/>
    </row>
    <row r="5" spans="3:18" ht="18" x14ac:dyDescent="0.25">
      <c r="C5" s="4"/>
      <c r="D5" s="79" t="s">
        <v>1</v>
      </c>
      <c r="E5" s="79"/>
      <c r="F5" s="79"/>
      <c r="G5" s="79"/>
      <c r="H5" s="79"/>
      <c r="I5" s="79"/>
      <c r="J5" s="79"/>
      <c r="K5" s="79"/>
      <c r="L5" s="79"/>
      <c r="M5" s="79"/>
      <c r="N5" s="79"/>
      <c r="O5" s="79"/>
      <c r="P5" s="79"/>
      <c r="Q5" s="80"/>
    </row>
    <row r="6" spans="3:18" ht="18" x14ac:dyDescent="0.25">
      <c r="C6" s="4"/>
      <c r="D6" s="81" t="s">
        <v>37</v>
      </c>
      <c r="E6" s="81"/>
      <c r="F6" s="81"/>
      <c r="G6" s="81"/>
      <c r="H6" s="81"/>
      <c r="I6" s="81"/>
      <c r="J6" s="81"/>
      <c r="K6" s="81"/>
      <c r="L6" s="81"/>
      <c r="M6" s="81"/>
      <c r="N6" s="81"/>
      <c r="O6" s="81"/>
      <c r="P6" s="81"/>
      <c r="Q6" s="82"/>
      <c r="R6" s="6"/>
    </row>
    <row r="7" spans="3:18" x14ac:dyDescent="0.25">
      <c r="C7" s="4"/>
      <c r="Q7" s="5"/>
    </row>
    <row r="8" spans="3:18" x14ac:dyDescent="0.25">
      <c r="C8" s="4"/>
      <c r="Q8" s="5"/>
    </row>
    <row r="9" spans="3:18" ht="39" customHeight="1" x14ac:dyDescent="0.25">
      <c r="C9" s="54" t="s">
        <v>3</v>
      </c>
      <c r="D9" s="55"/>
      <c r="E9" s="56"/>
      <c r="F9" s="54"/>
      <c r="G9" s="55"/>
      <c r="H9" s="55"/>
      <c r="I9" s="55"/>
      <c r="J9" s="55"/>
      <c r="K9" s="55"/>
      <c r="L9" s="55"/>
      <c r="M9" s="55"/>
      <c r="N9" s="55"/>
      <c r="O9" s="55"/>
      <c r="P9" s="55"/>
      <c r="Q9" s="56"/>
      <c r="R9" s="8"/>
    </row>
    <row r="10" spans="3:18" ht="27.95" customHeight="1" x14ac:dyDescent="0.25">
      <c r="C10" s="71" t="s">
        <v>4</v>
      </c>
      <c r="D10" s="87" t="s">
        <v>5</v>
      </c>
      <c r="E10" s="87" t="s">
        <v>6</v>
      </c>
      <c r="F10" s="87" t="s">
        <v>7</v>
      </c>
      <c r="G10" s="83" t="s">
        <v>8</v>
      </c>
      <c r="H10" s="83"/>
      <c r="I10" s="83"/>
      <c r="J10" s="83"/>
      <c r="K10" s="83"/>
      <c r="L10" s="83"/>
      <c r="M10" s="83"/>
      <c r="N10" s="83"/>
      <c r="O10" s="83" t="s">
        <v>9</v>
      </c>
      <c r="P10" s="83"/>
      <c r="Q10" s="84"/>
    </row>
    <row r="11" spans="3:18" ht="32.1" customHeight="1" x14ac:dyDescent="0.25">
      <c r="C11" s="72"/>
      <c r="D11" s="88"/>
      <c r="E11" s="88"/>
      <c r="F11" s="88"/>
      <c r="G11" s="88" t="s">
        <v>10</v>
      </c>
      <c r="H11" s="88" t="s">
        <v>11</v>
      </c>
      <c r="I11" s="85" t="s">
        <v>12</v>
      </c>
      <c r="J11" s="85"/>
      <c r="K11" s="85"/>
      <c r="L11" s="85"/>
      <c r="M11" s="85" t="s">
        <v>13</v>
      </c>
      <c r="N11" s="85"/>
      <c r="O11" s="85"/>
      <c r="P11" s="85"/>
      <c r="Q11" s="86"/>
    </row>
    <row r="12" spans="3:18" ht="31.5" x14ac:dyDescent="0.25">
      <c r="C12" s="72"/>
      <c r="D12" s="88"/>
      <c r="E12" s="88"/>
      <c r="F12" s="88"/>
      <c r="G12" s="88"/>
      <c r="H12" s="88"/>
      <c r="I12" s="9" t="s">
        <v>14</v>
      </c>
      <c r="J12" s="9" t="s">
        <v>15</v>
      </c>
      <c r="K12" s="9" t="s">
        <v>16</v>
      </c>
      <c r="L12" s="9" t="s">
        <v>17</v>
      </c>
      <c r="M12" s="9" t="s">
        <v>18</v>
      </c>
      <c r="N12" s="9" t="s">
        <v>19</v>
      </c>
      <c r="O12" s="85"/>
      <c r="P12" s="85"/>
      <c r="Q12" s="86"/>
    </row>
    <row r="13" spans="3:18" ht="90.75" customHeight="1" x14ac:dyDescent="0.25">
      <c r="C13" s="32" t="s">
        <v>20</v>
      </c>
      <c r="D13" s="67" t="s">
        <v>21</v>
      </c>
      <c r="E13" s="63" t="s">
        <v>22</v>
      </c>
      <c r="F13" s="65" t="s">
        <v>23</v>
      </c>
      <c r="G13" s="57" t="s">
        <v>24</v>
      </c>
      <c r="H13" s="69" t="s">
        <v>25</v>
      </c>
      <c r="I13" s="10" t="s">
        <v>26</v>
      </c>
      <c r="J13" s="10" t="s">
        <v>27</v>
      </c>
      <c r="K13" s="10" t="s">
        <v>27</v>
      </c>
      <c r="L13" s="10" t="s">
        <v>27</v>
      </c>
      <c r="M13" s="31" t="s">
        <v>26</v>
      </c>
      <c r="N13" s="30" t="s">
        <v>26</v>
      </c>
      <c r="O13" s="104" t="s">
        <v>38</v>
      </c>
      <c r="P13" s="59"/>
      <c r="Q13" s="60"/>
    </row>
    <row r="14" spans="3:18" ht="90.75" customHeight="1" x14ac:dyDescent="0.25">
      <c r="C14" s="33"/>
      <c r="D14" s="68"/>
      <c r="E14" s="64"/>
      <c r="F14" s="66"/>
      <c r="G14" s="58"/>
      <c r="H14" s="70"/>
      <c r="I14" s="11" t="s">
        <v>26</v>
      </c>
      <c r="J14" s="11" t="s">
        <v>26</v>
      </c>
      <c r="K14" s="11" t="s">
        <v>26</v>
      </c>
      <c r="L14" s="11" t="s">
        <v>26</v>
      </c>
      <c r="M14" s="31"/>
      <c r="N14" s="30"/>
      <c r="O14" s="61"/>
      <c r="P14" s="61"/>
      <c r="Q14" s="62"/>
    </row>
    <row r="15" spans="3:18" ht="90.75" customHeight="1" x14ac:dyDescent="0.25">
      <c r="C15" s="99" t="s">
        <v>29</v>
      </c>
      <c r="D15" s="100"/>
      <c r="E15" s="100"/>
      <c r="F15" s="100"/>
      <c r="G15" s="103"/>
      <c r="H15" s="19"/>
      <c r="I15" s="17"/>
      <c r="J15" s="17"/>
      <c r="K15" s="17"/>
      <c r="L15" s="17"/>
      <c r="M15" s="89" t="str">
        <f>IFERROR(I15/I16,"ND")</f>
        <v>ND</v>
      </c>
      <c r="N15" s="91" t="str">
        <f>IFERROR(((I15)/G15),"ND")</f>
        <v>ND</v>
      </c>
      <c r="O15" s="93"/>
      <c r="P15" s="94"/>
      <c r="Q15" s="95"/>
    </row>
    <row r="16" spans="3:18" ht="90.75" customHeight="1" x14ac:dyDescent="0.25">
      <c r="C16" s="101"/>
      <c r="D16" s="102"/>
      <c r="E16" s="102"/>
      <c r="F16" s="102"/>
      <c r="G16" s="102"/>
      <c r="H16" s="18"/>
      <c r="I16" s="17"/>
      <c r="J16" s="17"/>
      <c r="K16" s="17"/>
      <c r="L16" s="17"/>
      <c r="M16" s="90"/>
      <c r="N16" s="92"/>
      <c r="O16" s="96"/>
      <c r="P16" s="97"/>
      <c r="Q16" s="98"/>
    </row>
    <row r="17" spans="3:17" ht="52.5" customHeight="1" x14ac:dyDescent="0.25">
      <c r="C17" s="34" t="s">
        <v>30</v>
      </c>
      <c r="D17" s="40"/>
      <c r="E17" s="38"/>
      <c r="F17" s="38"/>
      <c r="G17" s="42"/>
      <c r="H17" s="44"/>
      <c r="I17" s="12"/>
      <c r="J17" s="12"/>
      <c r="K17" s="12"/>
      <c r="L17" s="12"/>
      <c r="M17" s="31"/>
      <c r="N17" s="30"/>
      <c r="O17" s="46" t="s">
        <v>31</v>
      </c>
      <c r="P17" s="46"/>
      <c r="Q17" s="47"/>
    </row>
    <row r="18" spans="3:17" ht="52.5" customHeight="1" x14ac:dyDescent="0.25">
      <c r="C18" s="41"/>
      <c r="D18" s="40"/>
      <c r="E18" s="38"/>
      <c r="F18" s="38"/>
      <c r="G18" s="43"/>
      <c r="H18" s="45"/>
      <c r="I18" s="12"/>
      <c r="J18" s="12"/>
      <c r="K18" s="12"/>
      <c r="L18" s="12"/>
      <c r="M18" s="31"/>
      <c r="N18" s="30"/>
      <c r="O18" s="46"/>
      <c r="P18" s="46"/>
      <c r="Q18" s="47"/>
    </row>
    <row r="19" spans="3:17" ht="57" customHeight="1" x14ac:dyDescent="0.25">
      <c r="C19" s="34" t="s">
        <v>32</v>
      </c>
      <c r="D19" s="40"/>
      <c r="E19" s="38"/>
      <c r="F19" s="38"/>
      <c r="G19" s="42"/>
      <c r="H19" s="44"/>
      <c r="I19" s="12"/>
      <c r="J19" s="12"/>
      <c r="K19" s="12"/>
      <c r="L19" s="12"/>
      <c r="M19" s="31"/>
      <c r="N19" s="30"/>
      <c r="O19" s="46" t="s">
        <v>31</v>
      </c>
      <c r="P19" s="46"/>
      <c r="Q19" s="47"/>
    </row>
    <row r="20" spans="3:17" ht="52.5" customHeight="1" x14ac:dyDescent="0.25">
      <c r="C20" s="41"/>
      <c r="D20" s="40"/>
      <c r="E20" s="38"/>
      <c r="F20" s="38"/>
      <c r="G20" s="43"/>
      <c r="H20" s="45"/>
      <c r="I20" s="12"/>
      <c r="J20" s="12"/>
      <c r="K20" s="12"/>
      <c r="L20" s="12"/>
      <c r="M20" s="31"/>
      <c r="N20" s="30"/>
      <c r="O20" s="46"/>
      <c r="P20" s="46"/>
      <c r="Q20" s="47"/>
    </row>
    <row r="21" spans="3:17" ht="38.25" customHeight="1" x14ac:dyDescent="0.25">
      <c r="C21" s="34" t="s">
        <v>33</v>
      </c>
      <c r="D21" s="36"/>
      <c r="E21" s="38"/>
      <c r="F21" s="38"/>
      <c r="G21" s="42"/>
      <c r="H21" s="44"/>
      <c r="I21" s="12"/>
      <c r="J21" s="12"/>
      <c r="K21" s="12"/>
      <c r="L21" s="12"/>
      <c r="M21" s="31"/>
      <c r="N21" s="30"/>
      <c r="O21" s="46" t="s">
        <v>31</v>
      </c>
      <c r="P21" s="46"/>
      <c r="Q21" s="47"/>
    </row>
    <row r="22" spans="3:17" ht="41.25" customHeight="1" x14ac:dyDescent="0.25">
      <c r="C22" s="34"/>
      <c r="D22" s="36"/>
      <c r="E22" s="38"/>
      <c r="F22" s="38"/>
      <c r="G22" s="43"/>
      <c r="H22" s="45"/>
      <c r="I22" s="12"/>
      <c r="J22" s="12"/>
      <c r="K22" s="12"/>
      <c r="L22" s="12"/>
      <c r="M22" s="31"/>
      <c r="N22" s="30"/>
      <c r="O22" s="46"/>
      <c r="P22" s="46"/>
      <c r="Q22" s="47"/>
    </row>
    <row r="23" spans="3:17" ht="46.5" customHeight="1" x14ac:dyDescent="0.25">
      <c r="C23" s="34" t="s">
        <v>33</v>
      </c>
      <c r="D23" s="36"/>
      <c r="E23" s="38"/>
      <c r="F23" s="38"/>
      <c r="G23" s="42"/>
      <c r="H23" s="44"/>
      <c r="I23" s="12"/>
      <c r="J23" s="12"/>
      <c r="K23" s="12"/>
      <c r="L23" s="12"/>
      <c r="M23" s="31"/>
      <c r="N23" s="30"/>
      <c r="O23" s="46" t="s">
        <v>31</v>
      </c>
      <c r="P23" s="46"/>
      <c r="Q23" s="47"/>
    </row>
    <row r="24" spans="3:17" ht="54" customHeight="1" x14ac:dyDescent="0.25">
      <c r="C24" s="35"/>
      <c r="D24" s="37"/>
      <c r="E24" s="39"/>
      <c r="F24" s="39"/>
      <c r="G24" s="52"/>
      <c r="H24" s="50"/>
      <c r="I24" s="13"/>
      <c r="J24" s="13"/>
      <c r="K24" s="13"/>
      <c r="L24" s="13"/>
      <c r="M24" s="51"/>
      <c r="N24" s="53"/>
      <c r="O24" s="48"/>
      <c r="P24" s="48"/>
      <c r="Q24" s="49"/>
    </row>
    <row r="25" spans="3:17" x14ac:dyDescent="0.25">
      <c r="I25" s="7"/>
    </row>
    <row r="26" spans="3:17" x14ac:dyDescent="0.25">
      <c r="I26" s="7"/>
    </row>
    <row r="27" spans="3:17" ht="15.6" customHeight="1" x14ac:dyDescent="0.4">
      <c r="C27" s="73" t="s">
        <v>34</v>
      </c>
      <c r="D27" s="73"/>
      <c r="E27" s="73"/>
      <c r="F27" s="14"/>
      <c r="H27" s="73" t="s">
        <v>35</v>
      </c>
      <c r="I27" s="74"/>
      <c r="J27" s="74"/>
      <c r="K27" s="74"/>
      <c r="L27" s="74"/>
      <c r="N27" s="73" t="s">
        <v>36</v>
      </c>
      <c r="O27" s="76"/>
      <c r="P27" s="76"/>
    </row>
    <row r="28" spans="3:17" ht="15.6" customHeight="1" x14ac:dyDescent="0.4">
      <c r="C28" s="78"/>
      <c r="D28" s="78"/>
      <c r="E28" s="78"/>
      <c r="F28" s="14"/>
      <c r="H28" s="75"/>
      <c r="I28" s="75"/>
      <c r="J28" s="75"/>
      <c r="K28" s="75"/>
      <c r="L28" s="75"/>
      <c r="N28" s="77"/>
      <c r="O28" s="77"/>
      <c r="P28" s="77"/>
    </row>
    <row r="29" spans="3:17" ht="15.6" customHeight="1" x14ac:dyDescent="0.4">
      <c r="C29" s="78"/>
      <c r="D29" s="78"/>
      <c r="E29" s="78"/>
      <c r="F29" s="14"/>
      <c r="H29" s="75"/>
      <c r="I29" s="75"/>
      <c r="J29" s="75"/>
      <c r="K29" s="75"/>
      <c r="L29" s="75"/>
      <c r="N29" s="77"/>
      <c r="O29" s="77"/>
      <c r="P29" s="77"/>
    </row>
    <row r="30" spans="3:17" ht="15.6" customHeight="1" x14ac:dyDescent="0.4">
      <c r="C30" s="78"/>
      <c r="D30" s="78"/>
      <c r="E30" s="78"/>
      <c r="F30" s="14"/>
      <c r="H30" s="75"/>
      <c r="I30" s="75"/>
      <c r="J30" s="75"/>
      <c r="K30" s="75"/>
      <c r="L30" s="75"/>
      <c r="N30" s="77"/>
      <c r="O30" s="77"/>
      <c r="P30" s="77"/>
    </row>
    <row r="31" spans="3:17" ht="15.6" customHeight="1" x14ac:dyDescent="0.4">
      <c r="C31" s="78"/>
      <c r="D31" s="78"/>
      <c r="E31" s="78"/>
      <c r="F31" s="14"/>
      <c r="H31" s="75"/>
      <c r="I31" s="75"/>
      <c r="J31" s="75"/>
      <c r="K31" s="75"/>
      <c r="L31" s="75"/>
      <c r="N31" s="77"/>
      <c r="O31" s="77"/>
      <c r="P31" s="77"/>
    </row>
    <row r="32" spans="3:17" x14ac:dyDescent="0.25">
      <c r="I32" s="7"/>
    </row>
    <row r="33" spans="9:9" x14ac:dyDescent="0.25">
      <c r="I33" s="7"/>
    </row>
  </sheetData>
  <mergeCells count="68">
    <mergeCell ref="C27:E31"/>
    <mergeCell ref="H27:L31"/>
    <mergeCell ref="N27:P31"/>
    <mergeCell ref="O21:Q22"/>
    <mergeCell ref="C23:C24"/>
    <mergeCell ref="D23:D24"/>
    <mergeCell ref="E23:E24"/>
    <mergeCell ref="F23:F24"/>
    <mergeCell ref="G23:G24"/>
    <mergeCell ref="H23:H24"/>
    <mergeCell ref="M23:M24"/>
    <mergeCell ref="N23:N24"/>
    <mergeCell ref="O23:Q24"/>
    <mergeCell ref="N19:N20"/>
    <mergeCell ref="O19:Q20"/>
    <mergeCell ref="C21:C22"/>
    <mergeCell ref="D21:D22"/>
    <mergeCell ref="E21:E22"/>
    <mergeCell ref="F21:F22"/>
    <mergeCell ref="G21:G22"/>
    <mergeCell ref="H21:H22"/>
    <mergeCell ref="M21:M22"/>
    <mergeCell ref="N21:N22"/>
    <mergeCell ref="M17:M18"/>
    <mergeCell ref="N17:N18"/>
    <mergeCell ref="O17:Q18"/>
    <mergeCell ref="C19:C20"/>
    <mergeCell ref="D19:D20"/>
    <mergeCell ref="E19:E20"/>
    <mergeCell ref="F19:F20"/>
    <mergeCell ref="G19:G20"/>
    <mergeCell ref="H19:H20"/>
    <mergeCell ref="M19:M20"/>
    <mergeCell ref="C17:C18"/>
    <mergeCell ref="D17:D18"/>
    <mergeCell ref="E17:E18"/>
    <mergeCell ref="F17:F18"/>
    <mergeCell ref="G17:G18"/>
    <mergeCell ref="H17:H18"/>
    <mergeCell ref="H13:H14"/>
    <mergeCell ref="M13:M14"/>
    <mergeCell ref="N13:N14"/>
    <mergeCell ref="O13:Q14"/>
    <mergeCell ref="C15:F16"/>
    <mergeCell ref="G15:G16"/>
    <mergeCell ref="M15:M16"/>
    <mergeCell ref="N15:N16"/>
    <mergeCell ref="O15:Q16"/>
    <mergeCell ref="C13:C14"/>
    <mergeCell ref="D13:D14"/>
    <mergeCell ref="E13:E14"/>
    <mergeCell ref="F13:F14"/>
    <mergeCell ref="G13:G14"/>
    <mergeCell ref="O10:Q12"/>
    <mergeCell ref="G11:G12"/>
    <mergeCell ref="H11:H12"/>
    <mergeCell ref="I11:L11"/>
    <mergeCell ref="M11:N11"/>
    <mergeCell ref="D4:Q4"/>
    <mergeCell ref="D5:Q5"/>
    <mergeCell ref="D6:Q6"/>
    <mergeCell ref="C9:E9"/>
    <mergeCell ref="F9:Q9"/>
    <mergeCell ref="C10:C12"/>
    <mergeCell ref="D10:D12"/>
    <mergeCell ref="E10:E12"/>
    <mergeCell ref="F10:F12"/>
    <mergeCell ref="G10:N10"/>
  </mergeCells>
  <pageMargins left="0.25" right="0.25" top="0.75" bottom="0.75" header="0.3" footer="0.3"/>
  <pageSetup paperSize="5" scale="53" fitToHeight="0" orientation="landscape"/>
  <rowBreaks count="1" manualBreakCount="1">
    <brk id="18"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63"/>
  <sheetViews>
    <sheetView tabSelected="1" topLeftCell="A12" zoomScaleNormal="100" zoomScaleSheetLayoutView="40" workbookViewId="0">
      <selection activeCell="L17" sqref="L17:L18"/>
    </sheetView>
  </sheetViews>
  <sheetFormatPr baseColWidth="10" defaultColWidth="11" defaultRowHeight="15.75" x14ac:dyDescent="0.25"/>
  <cols>
    <col min="1" max="1" width="28" customWidth="1"/>
    <col min="2" max="2" width="34.5" customWidth="1"/>
    <col min="3" max="3" width="15.125" customWidth="1"/>
    <col min="4" max="4" width="18" customWidth="1"/>
    <col min="5" max="5" width="16" customWidth="1"/>
    <col min="6" max="6" width="15.625" customWidth="1"/>
    <col min="7" max="10" width="12.125" customWidth="1"/>
    <col min="11" max="12" width="24" customWidth="1"/>
    <col min="13" max="14" width="25.125" customWidth="1"/>
    <col min="15" max="15" width="36.125" customWidth="1"/>
  </cols>
  <sheetData>
    <row r="2" spans="1:15" ht="16.5" thickBot="1" x14ac:dyDescent="0.3"/>
    <row r="3" spans="1:15" x14ac:dyDescent="0.25">
      <c r="A3" s="22"/>
      <c r="B3" s="20"/>
      <c r="C3" s="20"/>
      <c r="D3" s="20"/>
      <c r="E3" s="20"/>
      <c r="F3" s="20"/>
      <c r="G3" s="20"/>
      <c r="H3" s="20"/>
      <c r="I3" s="20"/>
      <c r="J3" s="20"/>
      <c r="K3" s="20"/>
      <c r="L3" s="20"/>
      <c r="M3" s="20"/>
      <c r="N3" s="20"/>
      <c r="O3" s="23"/>
    </row>
    <row r="4" spans="1:15" ht="18" x14ac:dyDescent="0.25">
      <c r="A4" s="24"/>
      <c r="B4" s="79" t="s">
        <v>0</v>
      </c>
      <c r="C4" s="79"/>
      <c r="D4" s="79"/>
      <c r="E4" s="79"/>
      <c r="F4" s="79"/>
      <c r="G4" s="79"/>
      <c r="H4" s="79"/>
      <c r="I4" s="79"/>
      <c r="J4" s="79"/>
      <c r="K4" s="79"/>
      <c r="L4" s="79"/>
      <c r="M4" s="79"/>
      <c r="N4" s="79"/>
      <c r="O4" s="111"/>
    </row>
    <row r="5" spans="1:15" ht="18" x14ac:dyDescent="0.25">
      <c r="A5" s="24"/>
      <c r="B5" s="79" t="s">
        <v>1</v>
      </c>
      <c r="C5" s="79"/>
      <c r="D5" s="79"/>
      <c r="E5" s="79"/>
      <c r="F5" s="79"/>
      <c r="G5" s="79"/>
      <c r="H5" s="79"/>
      <c r="I5" s="79"/>
      <c r="J5" s="79"/>
      <c r="K5" s="79"/>
      <c r="L5" s="79"/>
      <c r="M5" s="79"/>
      <c r="N5" s="79"/>
      <c r="O5" s="111"/>
    </row>
    <row r="6" spans="1:15" ht="18" x14ac:dyDescent="0.25">
      <c r="A6" s="24"/>
      <c r="B6" s="81" t="s">
        <v>104</v>
      </c>
      <c r="C6" s="81"/>
      <c r="D6" s="81"/>
      <c r="E6" s="81"/>
      <c r="F6" s="81"/>
      <c r="G6" s="81"/>
      <c r="H6" s="81"/>
      <c r="I6" s="81"/>
      <c r="J6" s="81"/>
      <c r="K6" s="81"/>
      <c r="L6" s="81"/>
      <c r="M6" s="81"/>
      <c r="N6" s="81"/>
      <c r="O6" s="112"/>
    </row>
    <row r="7" spans="1:15" x14ac:dyDescent="0.25">
      <c r="A7" s="24"/>
      <c r="O7" s="25"/>
    </row>
    <row r="8" spans="1:15" ht="16.5" thickBot="1" x14ac:dyDescent="0.3">
      <c r="A8" s="24"/>
      <c r="O8" s="25"/>
    </row>
    <row r="9" spans="1:15" ht="39" customHeight="1" thickBot="1" x14ac:dyDescent="0.3">
      <c r="A9" s="54" t="s">
        <v>3</v>
      </c>
      <c r="B9" s="55"/>
      <c r="C9" s="56"/>
      <c r="D9" s="113" t="s">
        <v>66</v>
      </c>
      <c r="E9" s="55"/>
      <c r="F9" s="55"/>
      <c r="G9" s="55"/>
      <c r="H9" s="55"/>
      <c r="I9" s="55"/>
      <c r="J9" s="55"/>
      <c r="K9" s="55"/>
      <c r="L9" s="55"/>
      <c r="M9" s="55"/>
      <c r="N9" s="55"/>
      <c r="O9" s="56"/>
    </row>
    <row r="10" spans="1:15" ht="27.95" customHeight="1" x14ac:dyDescent="0.25">
      <c r="A10" s="71" t="s">
        <v>4</v>
      </c>
      <c r="B10" s="87" t="s">
        <v>5</v>
      </c>
      <c r="C10" s="87" t="s">
        <v>6</v>
      </c>
      <c r="D10" s="87" t="s">
        <v>7</v>
      </c>
      <c r="E10" s="83" t="s">
        <v>8</v>
      </c>
      <c r="F10" s="83"/>
      <c r="G10" s="83"/>
      <c r="H10" s="83"/>
      <c r="I10" s="83"/>
      <c r="J10" s="83"/>
      <c r="K10" s="83"/>
      <c r="L10" s="83"/>
      <c r="M10" s="83" t="s">
        <v>9</v>
      </c>
      <c r="N10" s="83"/>
      <c r="O10" s="84"/>
    </row>
    <row r="11" spans="1:15" ht="32.1" customHeight="1" x14ac:dyDescent="0.25">
      <c r="A11" s="72"/>
      <c r="B11" s="88"/>
      <c r="C11" s="88"/>
      <c r="D11" s="88"/>
      <c r="E11" s="88" t="s">
        <v>10</v>
      </c>
      <c r="F11" s="88" t="s">
        <v>11</v>
      </c>
      <c r="G11" s="85" t="s">
        <v>12</v>
      </c>
      <c r="H11" s="85"/>
      <c r="I11" s="85"/>
      <c r="J11" s="85"/>
      <c r="K11" s="85" t="s">
        <v>13</v>
      </c>
      <c r="L11" s="85"/>
      <c r="M11" s="85"/>
      <c r="N11" s="85"/>
      <c r="O11" s="86"/>
    </row>
    <row r="12" spans="1:15" ht="31.5" x14ac:dyDescent="0.25">
      <c r="A12" s="114"/>
      <c r="B12" s="110"/>
      <c r="C12" s="110"/>
      <c r="D12" s="110"/>
      <c r="E12" s="110"/>
      <c r="F12" s="110"/>
      <c r="G12" s="21" t="s">
        <v>14</v>
      </c>
      <c r="H12" s="21" t="s">
        <v>15</v>
      </c>
      <c r="I12" s="21" t="s">
        <v>16</v>
      </c>
      <c r="J12" s="21" t="s">
        <v>17</v>
      </c>
      <c r="K12" s="21" t="s">
        <v>18</v>
      </c>
      <c r="L12" s="21" t="s">
        <v>19</v>
      </c>
      <c r="M12" s="108"/>
      <c r="N12" s="108"/>
      <c r="O12" s="109"/>
    </row>
    <row r="13" spans="1:15" ht="87" customHeight="1" x14ac:dyDescent="0.25">
      <c r="A13" s="118" t="s">
        <v>69</v>
      </c>
      <c r="B13" s="116" t="s">
        <v>21</v>
      </c>
      <c r="C13" s="105" t="s">
        <v>22</v>
      </c>
      <c r="D13" s="70" t="s">
        <v>23</v>
      </c>
      <c r="E13" s="58">
        <v>0.80469999999999997</v>
      </c>
      <c r="F13" s="70" t="s">
        <v>45</v>
      </c>
      <c r="G13" s="26">
        <v>0.20117499999999999</v>
      </c>
      <c r="H13" s="26">
        <v>0.20117499999999999</v>
      </c>
      <c r="I13" s="26">
        <v>0.20117499999999999</v>
      </c>
      <c r="J13" s="26">
        <v>0.20117499999999999</v>
      </c>
      <c r="K13" s="106">
        <f>IFERROR(J13/J14,"ND")</f>
        <v>1</v>
      </c>
      <c r="L13" s="106">
        <f>IFERROR(((G13+H13+I13+J13)/E13),"ND")</f>
        <v>1</v>
      </c>
      <c r="M13" s="115" t="s">
        <v>106</v>
      </c>
      <c r="N13" s="116"/>
      <c r="O13" s="117"/>
    </row>
    <row r="14" spans="1:15" ht="87" customHeight="1" x14ac:dyDescent="0.25">
      <c r="A14" s="119"/>
      <c r="B14" s="116"/>
      <c r="C14" s="105"/>
      <c r="D14" s="70"/>
      <c r="E14" s="58"/>
      <c r="F14" s="70"/>
      <c r="G14" s="26">
        <v>0.20117499999999999</v>
      </c>
      <c r="H14" s="26">
        <v>0.20117499999999999</v>
      </c>
      <c r="I14" s="26">
        <v>0.20117499999999999</v>
      </c>
      <c r="J14" s="26">
        <v>0.20117499999999999</v>
      </c>
      <c r="K14" s="106"/>
      <c r="L14" s="106"/>
      <c r="M14" s="116"/>
      <c r="N14" s="116"/>
      <c r="O14" s="117"/>
    </row>
    <row r="15" spans="1:15" ht="50.25" customHeight="1" x14ac:dyDescent="0.25">
      <c r="A15" s="122" t="s">
        <v>70</v>
      </c>
      <c r="B15" s="105" t="s">
        <v>42</v>
      </c>
      <c r="C15" s="105" t="s">
        <v>22</v>
      </c>
      <c r="D15" s="105" t="s">
        <v>44</v>
      </c>
      <c r="E15" s="107">
        <f>SUM(G16:J16)</f>
        <v>56500</v>
      </c>
      <c r="F15" s="70" t="s">
        <v>45</v>
      </c>
      <c r="G15" s="27">
        <v>18050</v>
      </c>
      <c r="H15" s="27">
        <v>14053</v>
      </c>
      <c r="I15" s="27">
        <v>12356</v>
      </c>
      <c r="J15" s="27">
        <v>12311</v>
      </c>
      <c r="K15" s="106">
        <f>IFERROR(J15/J16,"ND")</f>
        <v>1.0049795918367348</v>
      </c>
      <c r="L15" s="106">
        <f>IFERROR(((G15+H15+I15+J15)/E15),"ND")</f>
        <v>1.004778761061947</v>
      </c>
      <c r="M15" s="120" t="s">
        <v>95</v>
      </c>
      <c r="N15" s="120"/>
      <c r="O15" s="121"/>
    </row>
    <row r="16" spans="1:15" ht="50.25" customHeight="1" x14ac:dyDescent="0.25">
      <c r="A16" s="122"/>
      <c r="B16" s="105"/>
      <c r="C16" s="105"/>
      <c r="D16" s="105"/>
      <c r="E16" s="107"/>
      <c r="F16" s="70"/>
      <c r="G16" s="27">
        <v>18000</v>
      </c>
      <c r="H16" s="27">
        <v>14000</v>
      </c>
      <c r="I16" s="27">
        <v>12250</v>
      </c>
      <c r="J16" s="27">
        <v>12250</v>
      </c>
      <c r="K16" s="106"/>
      <c r="L16" s="106"/>
      <c r="M16" s="120"/>
      <c r="N16" s="120"/>
      <c r="O16" s="121"/>
    </row>
    <row r="17" spans="1:15" ht="63" customHeight="1" x14ac:dyDescent="0.25">
      <c r="A17" s="122"/>
      <c r="B17" s="105" t="s">
        <v>43</v>
      </c>
      <c r="C17" s="105" t="s">
        <v>22</v>
      </c>
      <c r="D17" s="105" t="s">
        <v>44</v>
      </c>
      <c r="E17" s="107">
        <f>SUM(G18:J18)</f>
        <v>24</v>
      </c>
      <c r="F17" s="70" t="s">
        <v>45</v>
      </c>
      <c r="G17" s="27">
        <v>6</v>
      </c>
      <c r="H17" s="27">
        <v>6</v>
      </c>
      <c r="I17" s="27">
        <v>6</v>
      </c>
      <c r="J17" s="27">
        <v>6</v>
      </c>
      <c r="K17" s="106">
        <f t="shared" ref="K17" si="0">IFERROR(J17/J18,"ND")</f>
        <v>1</v>
      </c>
      <c r="L17" s="106">
        <f t="shared" ref="L17" si="1">IFERROR(((G17+H17+I17+J17)/E17),"ND")</f>
        <v>1</v>
      </c>
      <c r="M17" s="120" t="s">
        <v>105</v>
      </c>
      <c r="N17" s="120"/>
      <c r="O17" s="121"/>
    </row>
    <row r="18" spans="1:15" ht="63" customHeight="1" x14ac:dyDescent="0.25">
      <c r="A18" s="122"/>
      <c r="B18" s="105"/>
      <c r="C18" s="105"/>
      <c r="D18" s="105"/>
      <c r="E18" s="107"/>
      <c r="F18" s="70"/>
      <c r="G18" s="27">
        <v>6</v>
      </c>
      <c r="H18" s="27">
        <v>6</v>
      </c>
      <c r="I18" s="27">
        <v>6</v>
      </c>
      <c r="J18" s="27">
        <v>6</v>
      </c>
      <c r="K18" s="106"/>
      <c r="L18" s="106"/>
      <c r="M18" s="120"/>
      <c r="N18" s="120"/>
      <c r="O18" s="121"/>
    </row>
    <row r="19" spans="1:15" ht="57" customHeight="1" x14ac:dyDescent="0.25">
      <c r="A19" s="122" t="s">
        <v>71</v>
      </c>
      <c r="B19" s="116" t="s">
        <v>46</v>
      </c>
      <c r="C19" s="105" t="s">
        <v>22</v>
      </c>
      <c r="D19" s="105" t="s">
        <v>44</v>
      </c>
      <c r="E19" s="107">
        <f>SUM(G20:J20)</f>
        <v>87000</v>
      </c>
      <c r="F19" s="70" t="s">
        <v>45</v>
      </c>
      <c r="G19" s="27">
        <v>23515</v>
      </c>
      <c r="H19" s="27">
        <v>22155</v>
      </c>
      <c r="I19" s="27">
        <v>21527</v>
      </c>
      <c r="J19" s="27">
        <v>21222</v>
      </c>
      <c r="K19" s="106">
        <f t="shared" ref="K19" si="2">IFERROR(J19/J20,"ND")</f>
        <v>1.0610999999999999</v>
      </c>
      <c r="L19" s="106">
        <f t="shared" ref="L19" si="3">IFERROR(((G19+H19+I19+J19)/E19),"ND")</f>
        <v>1.0163103448275863</v>
      </c>
      <c r="M19" s="120" t="s">
        <v>96</v>
      </c>
      <c r="N19" s="120"/>
      <c r="O19" s="121"/>
    </row>
    <row r="20" spans="1:15" ht="52.5" customHeight="1" x14ac:dyDescent="0.25">
      <c r="A20" s="119"/>
      <c r="B20" s="116"/>
      <c r="C20" s="105"/>
      <c r="D20" s="105"/>
      <c r="E20" s="107"/>
      <c r="F20" s="70"/>
      <c r="G20" s="27">
        <v>23500</v>
      </c>
      <c r="H20" s="27">
        <v>22000</v>
      </c>
      <c r="I20" s="27">
        <v>21500</v>
      </c>
      <c r="J20" s="27">
        <v>20000</v>
      </c>
      <c r="K20" s="106"/>
      <c r="L20" s="106"/>
      <c r="M20" s="120"/>
      <c r="N20" s="120"/>
      <c r="O20" s="121"/>
    </row>
    <row r="21" spans="1:15" ht="48" customHeight="1" x14ac:dyDescent="0.25">
      <c r="A21" s="119" t="s">
        <v>72</v>
      </c>
      <c r="B21" s="116" t="s">
        <v>47</v>
      </c>
      <c r="C21" s="105" t="s">
        <v>22</v>
      </c>
      <c r="D21" s="105" t="s">
        <v>44</v>
      </c>
      <c r="E21" s="107">
        <f>SUM(G22:J22)</f>
        <v>20000</v>
      </c>
      <c r="F21" s="70" t="s">
        <v>45</v>
      </c>
      <c r="G21" s="27">
        <v>5530</v>
      </c>
      <c r="H21" s="27">
        <v>5510</v>
      </c>
      <c r="I21" s="27">
        <v>4503</v>
      </c>
      <c r="J21" s="27">
        <v>4613</v>
      </c>
      <c r="K21" s="106">
        <f t="shared" ref="K21" si="4">IFERROR(J21/J22,"ND")</f>
        <v>1.0251111111111111</v>
      </c>
      <c r="L21" s="106">
        <f t="shared" ref="L21" si="5">IFERROR(((G21+H21+I21+J21)/E21),"ND")</f>
        <v>1.0078</v>
      </c>
      <c r="M21" s="120" t="s">
        <v>107</v>
      </c>
      <c r="N21" s="120"/>
      <c r="O21" s="121"/>
    </row>
    <row r="22" spans="1:15" ht="48" customHeight="1" x14ac:dyDescent="0.25">
      <c r="A22" s="119"/>
      <c r="B22" s="116"/>
      <c r="C22" s="105"/>
      <c r="D22" s="105"/>
      <c r="E22" s="107"/>
      <c r="F22" s="70"/>
      <c r="G22" s="27">
        <v>5500</v>
      </c>
      <c r="H22" s="27">
        <v>5500</v>
      </c>
      <c r="I22" s="27">
        <v>4500</v>
      </c>
      <c r="J22" s="27">
        <v>4500</v>
      </c>
      <c r="K22" s="106"/>
      <c r="L22" s="106"/>
      <c r="M22" s="120"/>
      <c r="N22" s="120"/>
      <c r="O22" s="121"/>
    </row>
    <row r="23" spans="1:15" ht="48" customHeight="1" x14ac:dyDescent="0.25">
      <c r="A23" s="119" t="s">
        <v>73</v>
      </c>
      <c r="B23" s="116" t="s">
        <v>48</v>
      </c>
      <c r="C23" s="105" t="s">
        <v>22</v>
      </c>
      <c r="D23" s="105" t="s">
        <v>44</v>
      </c>
      <c r="E23" s="107">
        <f>SUM(G24:J24)</f>
        <v>9000</v>
      </c>
      <c r="F23" s="70" t="s">
        <v>45</v>
      </c>
      <c r="G23" s="27">
        <v>2505</v>
      </c>
      <c r="H23" s="27">
        <v>2523</v>
      </c>
      <c r="I23" s="27">
        <v>2037</v>
      </c>
      <c r="J23" s="27">
        <v>2324</v>
      </c>
      <c r="K23" s="106">
        <f t="shared" ref="K23" si="6">IFERROR(J23/J24,"ND")</f>
        <v>1.1619999999999999</v>
      </c>
      <c r="L23" s="106">
        <f t="shared" ref="L23" si="7">IFERROR(((G23+H23+I23+J23)/E23),"ND")</f>
        <v>1.0432222222222223</v>
      </c>
      <c r="M23" s="120" t="s">
        <v>108</v>
      </c>
      <c r="N23" s="120"/>
      <c r="O23" s="121"/>
    </row>
    <row r="24" spans="1:15" ht="48" customHeight="1" x14ac:dyDescent="0.25">
      <c r="A24" s="119"/>
      <c r="B24" s="116"/>
      <c r="C24" s="105"/>
      <c r="D24" s="105"/>
      <c r="E24" s="107"/>
      <c r="F24" s="70"/>
      <c r="G24" s="27">
        <v>2500</v>
      </c>
      <c r="H24" s="27">
        <v>2500</v>
      </c>
      <c r="I24" s="27">
        <v>2000</v>
      </c>
      <c r="J24" s="27">
        <v>2000</v>
      </c>
      <c r="K24" s="106"/>
      <c r="L24" s="106"/>
      <c r="M24" s="120"/>
      <c r="N24" s="120"/>
      <c r="O24" s="121"/>
    </row>
    <row r="25" spans="1:15" ht="48" customHeight="1" x14ac:dyDescent="0.25">
      <c r="A25" s="122" t="s">
        <v>74</v>
      </c>
      <c r="B25" s="116" t="s">
        <v>49</v>
      </c>
      <c r="C25" s="105" t="s">
        <v>22</v>
      </c>
      <c r="D25" s="105" t="s">
        <v>44</v>
      </c>
      <c r="E25" s="107">
        <f>SUM(G26:J26)</f>
        <v>16</v>
      </c>
      <c r="F25" s="70" t="s">
        <v>45</v>
      </c>
      <c r="G25" s="27">
        <v>4</v>
      </c>
      <c r="H25" s="27">
        <v>4</v>
      </c>
      <c r="I25" s="27">
        <v>4</v>
      </c>
      <c r="J25" s="27">
        <v>4</v>
      </c>
      <c r="K25" s="106">
        <f t="shared" ref="K25" si="8">IFERROR(J25/J26,"ND")</f>
        <v>1</v>
      </c>
      <c r="L25" s="106">
        <f t="shared" ref="L25" si="9">IFERROR(((G25+H25+I25+J25)/E25),"ND")</f>
        <v>1</v>
      </c>
      <c r="M25" s="120" t="s">
        <v>89</v>
      </c>
      <c r="N25" s="120"/>
      <c r="O25" s="121"/>
    </row>
    <row r="26" spans="1:15" ht="48" customHeight="1" x14ac:dyDescent="0.25">
      <c r="A26" s="119"/>
      <c r="B26" s="116"/>
      <c r="C26" s="105"/>
      <c r="D26" s="105"/>
      <c r="E26" s="107"/>
      <c r="F26" s="70"/>
      <c r="G26" s="27">
        <v>4</v>
      </c>
      <c r="H26" s="27">
        <v>4</v>
      </c>
      <c r="I26" s="27">
        <v>4</v>
      </c>
      <c r="J26" s="27">
        <v>4</v>
      </c>
      <c r="K26" s="106"/>
      <c r="L26" s="106"/>
      <c r="M26" s="120"/>
      <c r="N26" s="120"/>
      <c r="O26" s="121"/>
    </row>
    <row r="27" spans="1:15" ht="63.75" customHeight="1" x14ac:dyDescent="0.25">
      <c r="A27" s="119" t="s">
        <v>75</v>
      </c>
      <c r="B27" s="116" t="s">
        <v>63</v>
      </c>
      <c r="C27" s="105" t="s">
        <v>22</v>
      </c>
      <c r="D27" s="105" t="s">
        <v>44</v>
      </c>
      <c r="E27" s="107">
        <f>SUM(G28:J28)</f>
        <v>217</v>
      </c>
      <c r="F27" s="70" t="s">
        <v>45</v>
      </c>
      <c r="G27" s="27">
        <v>35</v>
      </c>
      <c r="H27" s="27">
        <v>107</v>
      </c>
      <c r="I27" s="27">
        <v>93</v>
      </c>
      <c r="J27" s="27">
        <v>64</v>
      </c>
      <c r="K27" s="106">
        <f t="shared" ref="K27" si="10">IFERROR(J27/J28,"ND")</f>
        <v>1.1851851851851851</v>
      </c>
      <c r="L27" s="106">
        <f t="shared" ref="L27" si="11">IFERROR(((G27+H27+I27+J27)/E27),"ND")</f>
        <v>1.3778801843317972</v>
      </c>
      <c r="M27" s="120" t="s">
        <v>90</v>
      </c>
      <c r="N27" s="120"/>
      <c r="O27" s="121"/>
    </row>
    <row r="28" spans="1:15" ht="63.75" customHeight="1" x14ac:dyDescent="0.25">
      <c r="A28" s="119"/>
      <c r="B28" s="116"/>
      <c r="C28" s="105"/>
      <c r="D28" s="105"/>
      <c r="E28" s="107"/>
      <c r="F28" s="70"/>
      <c r="G28" s="27">
        <v>35</v>
      </c>
      <c r="H28" s="27">
        <v>35</v>
      </c>
      <c r="I28" s="27">
        <v>93</v>
      </c>
      <c r="J28" s="27">
        <v>54</v>
      </c>
      <c r="K28" s="106"/>
      <c r="L28" s="106"/>
      <c r="M28" s="120"/>
      <c r="N28" s="120"/>
      <c r="O28" s="121"/>
    </row>
    <row r="29" spans="1:15" ht="45" customHeight="1" x14ac:dyDescent="0.25">
      <c r="A29" s="119" t="s">
        <v>76</v>
      </c>
      <c r="B29" s="116" t="s">
        <v>62</v>
      </c>
      <c r="C29" s="105" t="s">
        <v>22</v>
      </c>
      <c r="D29" s="105" t="s">
        <v>44</v>
      </c>
      <c r="E29" s="107">
        <f>SUM(G30:J30)</f>
        <v>29</v>
      </c>
      <c r="F29" s="70" t="s">
        <v>45</v>
      </c>
      <c r="G29" s="27">
        <v>16</v>
      </c>
      <c r="H29" s="27">
        <v>8</v>
      </c>
      <c r="I29" s="27">
        <v>4</v>
      </c>
      <c r="J29" s="27">
        <v>1</v>
      </c>
      <c r="K29" s="106">
        <f t="shared" ref="K29" si="12">IFERROR(J29/J30,"ND")</f>
        <v>1</v>
      </c>
      <c r="L29" s="106">
        <f t="shared" ref="L29" si="13">IFERROR(((G29+H29+I29+J29)/E29),"ND")</f>
        <v>1</v>
      </c>
      <c r="M29" s="120" t="s">
        <v>89</v>
      </c>
      <c r="N29" s="120"/>
      <c r="O29" s="121"/>
    </row>
    <row r="30" spans="1:15" ht="45" customHeight="1" x14ac:dyDescent="0.25">
      <c r="A30" s="119"/>
      <c r="B30" s="116"/>
      <c r="C30" s="105"/>
      <c r="D30" s="105"/>
      <c r="E30" s="107"/>
      <c r="F30" s="70"/>
      <c r="G30" s="27">
        <v>16</v>
      </c>
      <c r="H30" s="27">
        <v>8</v>
      </c>
      <c r="I30" s="27">
        <v>4</v>
      </c>
      <c r="J30" s="27">
        <v>1</v>
      </c>
      <c r="K30" s="106"/>
      <c r="L30" s="106"/>
      <c r="M30" s="120"/>
      <c r="N30" s="120"/>
      <c r="O30" s="121"/>
    </row>
    <row r="31" spans="1:15" ht="45" customHeight="1" x14ac:dyDescent="0.25">
      <c r="A31" s="119" t="s">
        <v>77</v>
      </c>
      <c r="B31" s="116" t="s">
        <v>61</v>
      </c>
      <c r="C31" s="105" t="s">
        <v>22</v>
      </c>
      <c r="D31" s="105" t="s">
        <v>44</v>
      </c>
      <c r="E31" s="107">
        <f>SUM(G32:J32)</f>
        <v>4</v>
      </c>
      <c r="F31" s="70" t="s">
        <v>45</v>
      </c>
      <c r="G31" s="27">
        <v>2</v>
      </c>
      <c r="H31" s="27">
        <v>0</v>
      </c>
      <c r="I31" s="27">
        <v>1</v>
      </c>
      <c r="J31" s="27">
        <v>1</v>
      </c>
      <c r="K31" s="106">
        <f t="shared" ref="K31" si="14">IFERROR(J31/J32,"ND")</f>
        <v>1</v>
      </c>
      <c r="L31" s="106">
        <f t="shared" ref="L31" si="15">IFERROR(((G31+H31+I31+J31)/E31),"ND")</f>
        <v>1</v>
      </c>
      <c r="M31" s="120" t="s">
        <v>91</v>
      </c>
      <c r="N31" s="120"/>
      <c r="O31" s="121"/>
    </row>
    <row r="32" spans="1:15" ht="45" customHeight="1" x14ac:dyDescent="0.25">
      <c r="A32" s="119"/>
      <c r="B32" s="116"/>
      <c r="C32" s="105"/>
      <c r="D32" s="105"/>
      <c r="E32" s="107"/>
      <c r="F32" s="70"/>
      <c r="G32" s="27">
        <v>2</v>
      </c>
      <c r="H32" s="27">
        <v>0</v>
      </c>
      <c r="I32" s="27">
        <v>1</v>
      </c>
      <c r="J32" s="27">
        <v>1</v>
      </c>
      <c r="K32" s="106"/>
      <c r="L32" s="106"/>
      <c r="M32" s="120"/>
      <c r="N32" s="120"/>
      <c r="O32" s="121"/>
    </row>
    <row r="33" spans="1:15" ht="62.25" customHeight="1" x14ac:dyDescent="0.25">
      <c r="A33" s="119" t="s">
        <v>78</v>
      </c>
      <c r="B33" s="116" t="s">
        <v>60</v>
      </c>
      <c r="C33" s="105" t="s">
        <v>22</v>
      </c>
      <c r="D33" s="105" t="s">
        <v>44</v>
      </c>
      <c r="E33" s="107">
        <f>SUM(G34:J34)</f>
        <v>117</v>
      </c>
      <c r="F33" s="70" t="s">
        <v>45</v>
      </c>
      <c r="G33" s="27">
        <v>6</v>
      </c>
      <c r="H33" s="27">
        <v>31</v>
      </c>
      <c r="I33" s="27">
        <v>49</v>
      </c>
      <c r="J33" s="27">
        <v>51</v>
      </c>
      <c r="K33" s="106">
        <f t="shared" ref="K33" si="16">IFERROR(J33/J34,"ND")</f>
        <v>1.02</v>
      </c>
      <c r="L33" s="106">
        <f t="shared" ref="L33" si="17">IFERROR(((G33+H33+I33+J33)/E33),"ND")</f>
        <v>1.170940170940171</v>
      </c>
      <c r="M33" s="120" t="s">
        <v>92</v>
      </c>
      <c r="N33" s="120"/>
      <c r="O33" s="121"/>
    </row>
    <row r="34" spans="1:15" ht="62.25" customHeight="1" x14ac:dyDescent="0.25">
      <c r="A34" s="119"/>
      <c r="B34" s="116"/>
      <c r="C34" s="105"/>
      <c r="D34" s="105"/>
      <c r="E34" s="107"/>
      <c r="F34" s="70"/>
      <c r="G34" s="27">
        <v>6</v>
      </c>
      <c r="H34" s="27">
        <v>12</v>
      </c>
      <c r="I34" s="27">
        <v>49</v>
      </c>
      <c r="J34" s="27">
        <v>50</v>
      </c>
      <c r="K34" s="106"/>
      <c r="L34" s="106"/>
      <c r="M34" s="120"/>
      <c r="N34" s="120"/>
      <c r="O34" s="121"/>
    </row>
    <row r="35" spans="1:15" ht="58.5" customHeight="1" x14ac:dyDescent="0.25">
      <c r="A35" s="122" t="s">
        <v>79</v>
      </c>
      <c r="B35" s="116" t="s">
        <v>59</v>
      </c>
      <c r="C35" s="105" t="s">
        <v>22</v>
      </c>
      <c r="D35" s="105" t="s">
        <v>44</v>
      </c>
      <c r="E35" s="107">
        <f>SUM(G36:J36)</f>
        <v>16</v>
      </c>
      <c r="F35" s="70" t="s">
        <v>45</v>
      </c>
      <c r="G35" s="27">
        <v>4</v>
      </c>
      <c r="H35" s="27">
        <v>4</v>
      </c>
      <c r="I35" s="27">
        <v>4</v>
      </c>
      <c r="J35" s="27">
        <v>4</v>
      </c>
      <c r="K35" s="106">
        <f t="shared" ref="K35" si="18">IFERROR(J35/J36,"ND")</f>
        <v>1</v>
      </c>
      <c r="L35" s="106">
        <f t="shared" ref="L35" si="19">IFERROR(((G35+H35+I35+J35)/E35),"ND")</f>
        <v>1</v>
      </c>
      <c r="M35" s="120" t="s">
        <v>97</v>
      </c>
      <c r="N35" s="120"/>
      <c r="O35" s="121"/>
    </row>
    <row r="36" spans="1:15" ht="58.5" customHeight="1" x14ac:dyDescent="0.25">
      <c r="A36" s="119"/>
      <c r="B36" s="116"/>
      <c r="C36" s="105"/>
      <c r="D36" s="105"/>
      <c r="E36" s="107"/>
      <c r="F36" s="70"/>
      <c r="G36" s="27">
        <v>4</v>
      </c>
      <c r="H36" s="27">
        <v>4</v>
      </c>
      <c r="I36" s="27">
        <v>4</v>
      </c>
      <c r="J36" s="27">
        <v>4</v>
      </c>
      <c r="K36" s="106"/>
      <c r="L36" s="106"/>
      <c r="M36" s="120"/>
      <c r="N36" s="120"/>
      <c r="O36" s="121"/>
    </row>
    <row r="37" spans="1:15" ht="63.75" customHeight="1" x14ac:dyDescent="0.25">
      <c r="A37" s="119" t="s">
        <v>80</v>
      </c>
      <c r="B37" s="116" t="s">
        <v>58</v>
      </c>
      <c r="C37" s="105" t="s">
        <v>22</v>
      </c>
      <c r="D37" s="105" t="s">
        <v>44</v>
      </c>
      <c r="E37" s="107">
        <f>SUM(G38:J38)</f>
        <v>50</v>
      </c>
      <c r="F37" s="70" t="s">
        <v>45</v>
      </c>
      <c r="G37" s="27">
        <v>15</v>
      </c>
      <c r="H37" s="27">
        <v>14</v>
      </c>
      <c r="I37" s="27">
        <v>19</v>
      </c>
      <c r="J37" s="27">
        <v>11</v>
      </c>
      <c r="K37" s="106">
        <f t="shared" ref="K37" si="20">IFERROR(J37/J38,"ND")</f>
        <v>1.2222222222222223</v>
      </c>
      <c r="L37" s="106">
        <f t="shared" ref="L37" si="21">IFERROR(((G37+H37+I37+J37)/E37),"ND")</f>
        <v>1.18</v>
      </c>
      <c r="M37" s="120" t="s">
        <v>98</v>
      </c>
      <c r="N37" s="120"/>
      <c r="O37" s="121"/>
    </row>
    <row r="38" spans="1:15" ht="63.75" customHeight="1" x14ac:dyDescent="0.25">
      <c r="A38" s="119"/>
      <c r="B38" s="116"/>
      <c r="C38" s="105"/>
      <c r="D38" s="105"/>
      <c r="E38" s="107"/>
      <c r="F38" s="70"/>
      <c r="G38" s="27">
        <v>15</v>
      </c>
      <c r="H38" s="27">
        <v>14</v>
      </c>
      <c r="I38" s="27">
        <v>12</v>
      </c>
      <c r="J38" s="27">
        <v>9</v>
      </c>
      <c r="K38" s="106"/>
      <c r="L38" s="106"/>
      <c r="M38" s="120"/>
      <c r="N38" s="120"/>
      <c r="O38" s="121"/>
    </row>
    <row r="39" spans="1:15" ht="59.25" customHeight="1" x14ac:dyDescent="0.25">
      <c r="A39" s="119" t="s">
        <v>81</v>
      </c>
      <c r="B39" s="116" t="s">
        <v>57</v>
      </c>
      <c r="C39" s="105" t="s">
        <v>22</v>
      </c>
      <c r="D39" s="105" t="s">
        <v>44</v>
      </c>
      <c r="E39" s="107">
        <f>SUM(G40:J40)</f>
        <v>30</v>
      </c>
      <c r="F39" s="70" t="s">
        <v>45</v>
      </c>
      <c r="G39" s="27">
        <v>10</v>
      </c>
      <c r="H39" s="27">
        <v>7</v>
      </c>
      <c r="I39" s="27">
        <v>14</v>
      </c>
      <c r="J39" s="27">
        <v>8</v>
      </c>
      <c r="K39" s="106">
        <f t="shared" ref="K39" si="22">IFERROR(J39/J40,"ND")</f>
        <v>1.3333333333333333</v>
      </c>
      <c r="L39" s="106">
        <f t="shared" ref="L39" si="23">IFERROR(((G39+H39+I39+J39)/E39),"ND")</f>
        <v>1.3</v>
      </c>
      <c r="M39" s="120" t="s">
        <v>99</v>
      </c>
      <c r="N39" s="120"/>
      <c r="O39" s="121"/>
    </row>
    <row r="40" spans="1:15" ht="59.25" customHeight="1" x14ac:dyDescent="0.25">
      <c r="A40" s="119"/>
      <c r="B40" s="116"/>
      <c r="C40" s="105"/>
      <c r="D40" s="105"/>
      <c r="E40" s="107"/>
      <c r="F40" s="70"/>
      <c r="G40" s="27">
        <v>10</v>
      </c>
      <c r="H40" s="27">
        <v>7</v>
      </c>
      <c r="I40" s="27">
        <v>7</v>
      </c>
      <c r="J40" s="27">
        <v>6</v>
      </c>
      <c r="K40" s="106"/>
      <c r="L40" s="106"/>
      <c r="M40" s="120"/>
      <c r="N40" s="120"/>
      <c r="O40" s="121"/>
    </row>
    <row r="41" spans="1:15" ht="58.5" customHeight="1" x14ac:dyDescent="0.25">
      <c r="A41" s="122" t="s">
        <v>82</v>
      </c>
      <c r="B41" s="116" t="s">
        <v>56</v>
      </c>
      <c r="C41" s="105" t="s">
        <v>22</v>
      </c>
      <c r="D41" s="105" t="s">
        <v>44</v>
      </c>
      <c r="E41" s="107">
        <f>SUM(G42:J42)</f>
        <v>5500</v>
      </c>
      <c r="F41" s="70" t="s">
        <v>45</v>
      </c>
      <c r="G41" s="27">
        <v>1551</v>
      </c>
      <c r="H41" s="27">
        <v>1561</v>
      </c>
      <c r="I41" s="27">
        <v>1365</v>
      </c>
      <c r="J41" s="27">
        <v>1204</v>
      </c>
      <c r="K41" s="106">
        <f t="shared" ref="K41" si="24">IFERROR(J41/J42,"ND")</f>
        <v>1.0033333333333334</v>
      </c>
      <c r="L41" s="106">
        <f t="shared" ref="L41" si="25">IFERROR(((G41+H41+I41+J41)/E41),"ND")</f>
        <v>1.032909090909091</v>
      </c>
      <c r="M41" s="120" t="s">
        <v>100</v>
      </c>
      <c r="N41" s="120"/>
      <c r="O41" s="121"/>
    </row>
    <row r="42" spans="1:15" ht="58.5" customHeight="1" x14ac:dyDescent="0.25">
      <c r="A42" s="122"/>
      <c r="B42" s="116"/>
      <c r="C42" s="105"/>
      <c r="D42" s="105"/>
      <c r="E42" s="107"/>
      <c r="F42" s="70"/>
      <c r="G42" s="27">
        <v>1500</v>
      </c>
      <c r="H42" s="27">
        <v>1500</v>
      </c>
      <c r="I42" s="27">
        <v>1300</v>
      </c>
      <c r="J42" s="27">
        <v>1200</v>
      </c>
      <c r="K42" s="106"/>
      <c r="L42" s="106"/>
      <c r="M42" s="120"/>
      <c r="N42" s="120"/>
      <c r="O42" s="121"/>
    </row>
    <row r="43" spans="1:15" ht="57" customHeight="1" x14ac:dyDescent="0.25">
      <c r="A43" s="119" t="s">
        <v>83</v>
      </c>
      <c r="B43" s="116" t="s">
        <v>55</v>
      </c>
      <c r="C43" s="105" t="s">
        <v>22</v>
      </c>
      <c r="D43" s="105" t="s">
        <v>44</v>
      </c>
      <c r="E43" s="107">
        <f>SUM(G44:J44)</f>
        <v>144</v>
      </c>
      <c r="F43" s="70" t="s">
        <v>45</v>
      </c>
      <c r="G43" s="27">
        <v>48</v>
      </c>
      <c r="H43" s="27">
        <v>36</v>
      </c>
      <c r="I43" s="27">
        <v>36</v>
      </c>
      <c r="J43" s="27">
        <v>26</v>
      </c>
      <c r="K43" s="106">
        <f t="shared" ref="K43" si="26">IFERROR(J43/J44,"ND")</f>
        <v>1.0833333333333333</v>
      </c>
      <c r="L43" s="106">
        <f t="shared" ref="L43" si="27">IFERROR(((G43+H43+I43+J43)/E43),"ND")</f>
        <v>1.0138888888888888</v>
      </c>
      <c r="M43" s="120" t="s">
        <v>101</v>
      </c>
      <c r="N43" s="120"/>
      <c r="O43" s="121"/>
    </row>
    <row r="44" spans="1:15" ht="57" customHeight="1" x14ac:dyDescent="0.25">
      <c r="A44" s="119"/>
      <c r="B44" s="116"/>
      <c r="C44" s="105"/>
      <c r="D44" s="105"/>
      <c r="E44" s="107"/>
      <c r="F44" s="70"/>
      <c r="G44" s="27">
        <v>48</v>
      </c>
      <c r="H44" s="27">
        <v>36</v>
      </c>
      <c r="I44" s="27">
        <v>36</v>
      </c>
      <c r="J44" s="27">
        <v>24</v>
      </c>
      <c r="K44" s="106"/>
      <c r="L44" s="106"/>
      <c r="M44" s="120"/>
      <c r="N44" s="120"/>
      <c r="O44" s="121"/>
    </row>
    <row r="45" spans="1:15" ht="51.75" customHeight="1" x14ac:dyDescent="0.25">
      <c r="A45" s="122" t="s">
        <v>84</v>
      </c>
      <c r="B45" s="116" t="s">
        <v>54</v>
      </c>
      <c r="C45" s="105" t="s">
        <v>22</v>
      </c>
      <c r="D45" s="105" t="s">
        <v>44</v>
      </c>
      <c r="E45" s="107">
        <f>SUM(G46:J46)</f>
        <v>6</v>
      </c>
      <c r="F45" s="70" t="s">
        <v>45</v>
      </c>
      <c r="G45" s="29">
        <v>0.3</v>
      </c>
      <c r="H45" s="27">
        <v>1</v>
      </c>
      <c r="I45" s="27">
        <v>1</v>
      </c>
      <c r="J45" s="27">
        <v>4</v>
      </c>
      <c r="K45" s="106">
        <f t="shared" ref="K45" si="28">IFERROR(J45/J46,"ND")</f>
        <v>4</v>
      </c>
      <c r="L45" s="106">
        <f t="shared" ref="L45" si="29">IFERROR(((G45+H45+I45+J45)/E45),"ND")</f>
        <v>1.05</v>
      </c>
      <c r="M45" s="120" t="s">
        <v>102</v>
      </c>
      <c r="N45" s="120"/>
      <c r="O45" s="121"/>
    </row>
    <row r="46" spans="1:15" ht="56.25" customHeight="1" x14ac:dyDescent="0.25">
      <c r="A46" s="122"/>
      <c r="B46" s="116"/>
      <c r="C46" s="105"/>
      <c r="D46" s="105"/>
      <c r="E46" s="107"/>
      <c r="F46" s="70"/>
      <c r="G46" s="27">
        <v>1</v>
      </c>
      <c r="H46" s="27">
        <v>2</v>
      </c>
      <c r="I46" s="27">
        <v>2</v>
      </c>
      <c r="J46" s="27">
        <v>1</v>
      </c>
      <c r="K46" s="106"/>
      <c r="L46" s="106"/>
      <c r="M46" s="120"/>
      <c r="N46" s="120"/>
      <c r="O46" s="121"/>
    </row>
    <row r="47" spans="1:15" ht="99" customHeight="1" x14ac:dyDescent="0.25">
      <c r="A47" s="119" t="s">
        <v>85</v>
      </c>
      <c r="B47" s="116" t="s">
        <v>53</v>
      </c>
      <c r="C47" s="105" t="s">
        <v>22</v>
      </c>
      <c r="D47" s="105" t="s">
        <v>44</v>
      </c>
      <c r="E47" s="107">
        <f>SUM(G48:J48)</f>
        <v>6</v>
      </c>
      <c r="F47" s="70" t="s">
        <v>45</v>
      </c>
      <c r="G47" s="27">
        <v>0</v>
      </c>
      <c r="H47" s="27">
        <v>0</v>
      </c>
      <c r="I47" s="27">
        <v>0</v>
      </c>
      <c r="J47" s="27">
        <v>0</v>
      </c>
      <c r="K47" s="106">
        <f t="shared" ref="K47" si="30">IFERROR(J47/J48,"ND")</f>
        <v>0</v>
      </c>
      <c r="L47" s="106">
        <f t="shared" ref="L47" si="31">IFERROR(((G47+H47+I47+J47)/E47),"ND")</f>
        <v>0</v>
      </c>
      <c r="M47" s="120" t="s">
        <v>67</v>
      </c>
      <c r="N47" s="120"/>
      <c r="O47" s="121"/>
    </row>
    <row r="48" spans="1:15" ht="99" customHeight="1" x14ac:dyDescent="0.25">
      <c r="A48" s="119"/>
      <c r="B48" s="116"/>
      <c r="C48" s="105"/>
      <c r="D48" s="105"/>
      <c r="E48" s="107"/>
      <c r="F48" s="70"/>
      <c r="G48" s="27">
        <v>0</v>
      </c>
      <c r="H48" s="27">
        <v>0</v>
      </c>
      <c r="I48" s="27">
        <v>3</v>
      </c>
      <c r="J48" s="27">
        <v>3</v>
      </c>
      <c r="K48" s="106"/>
      <c r="L48" s="106"/>
      <c r="M48" s="120"/>
      <c r="N48" s="120"/>
      <c r="O48" s="121"/>
    </row>
    <row r="49" spans="1:15" ht="47.25" customHeight="1" x14ac:dyDescent="0.25">
      <c r="A49" s="119" t="s">
        <v>86</v>
      </c>
      <c r="B49" s="116" t="s">
        <v>52</v>
      </c>
      <c r="C49" s="105" t="s">
        <v>22</v>
      </c>
      <c r="D49" s="105" t="s">
        <v>44</v>
      </c>
      <c r="E49" s="107">
        <f>SUM(G50:J50)</f>
        <v>28</v>
      </c>
      <c r="F49" s="70" t="s">
        <v>45</v>
      </c>
      <c r="G49" s="27">
        <v>6</v>
      </c>
      <c r="H49" s="27">
        <v>5</v>
      </c>
      <c r="I49" s="27">
        <v>4</v>
      </c>
      <c r="J49" s="27">
        <v>7</v>
      </c>
      <c r="K49" s="106">
        <f t="shared" ref="K49" si="32">IFERROR(J49/J50,"ND")</f>
        <v>1</v>
      </c>
      <c r="L49" s="106">
        <f t="shared" ref="L49" si="33">IFERROR(((G49+H49+I49+J49)/E49),"ND")</f>
        <v>0.7857142857142857</v>
      </c>
      <c r="M49" s="120" t="s">
        <v>103</v>
      </c>
      <c r="N49" s="120"/>
      <c r="O49" s="121"/>
    </row>
    <row r="50" spans="1:15" ht="47.25" customHeight="1" x14ac:dyDescent="0.25">
      <c r="A50" s="119"/>
      <c r="B50" s="116"/>
      <c r="C50" s="105"/>
      <c r="D50" s="105"/>
      <c r="E50" s="107"/>
      <c r="F50" s="70"/>
      <c r="G50" s="27">
        <v>7</v>
      </c>
      <c r="H50" s="27">
        <v>7</v>
      </c>
      <c r="I50" s="27">
        <v>7</v>
      </c>
      <c r="J50" s="27">
        <v>7</v>
      </c>
      <c r="K50" s="106"/>
      <c r="L50" s="106"/>
      <c r="M50" s="120"/>
      <c r="N50" s="120"/>
      <c r="O50" s="121"/>
    </row>
    <row r="51" spans="1:15" ht="57" customHeight="1" x14ac:dyDescent="0.25">
      <c r="A51" s="119" t="s">
        <v>87</v>
      </c>
      <c r="B51" s="116" t="s">
        <v>51</v>
      </c>
      <c r="C51" s="105" t="s">
        <v>22</v>
      </c>
      <c r="D51" s="105" t="s">
        <v>44</v>
      </c>
      <c r="E51" s="107">
        <f>SUM(G52:J52)</f>
        <v>12</v>
      </c>
      <c r="F51" s="70" t="s">
        <v>45</v>
      </c>
      <c r="G51" s="27">
        <v>1</v>
      </c>
      <c r="H51" s="27">
        <v>2</v>
      </c>
      <c r="I51" s="27">
        <v>3</v>
      </c>
      <c r="J51" s="27">
        <v>3</v>
      </c>
      <c r="K51" s="106">
        <f t="shared" ref="K51" si="34">IFERROR(J51/J52,"ND")</f>
        <v>1</v>
      </c>
      <c r="L51" s="106">
        <f t="shared" ref="L51" si="35">IFERROR(((G51+H51+I51+J51)/E51),"ND")</f>
        <v>0.75</v>
      </c>
      <c r="M51" s="120" t="s">
        <v>93</v>
      </c>
      <c r="N51" s="120"/>
      <c r="O51" s="121"/>
    </row>
    <row r="52" spans="1:15" ht="57" customHeight="1" x14ac:dyDescent="0.25">
      <c r="A52" s="119"/>
      <c r="B52" s="116"/>
      <c r="C52" s="105"/>
      <c r="D52" s="105"/>
      <c r="E52" s="107"/>
      <c r="F52" s="70"/>
      <c r="G52" s="27">
        <v>3</v>
      </c>
      <c r="H52" s="27">
        <v>3</v>
      </c>
      <c r="I52" s="27">
        <v>3</v>
      </c>
      <c r="J52" s="27">
        <v>3</v>
      </c>
      <c r="K52" s="106"/>
      <c r="L52" s="106"/>
      <c r="M52" s="120"/>
      <c r="N52" s="120"/>
      <c r="O52" s="121"/>
    </row>
    <row r="53" spans="1:15" ht="48.75" customHeight="1" x14ac:dyDescent="0.25">
      <c r="A53" s="122" t="s">
        <v>88</v>
      </c>
      <c r="B53" s="116" t="s">
        <v>50</v>
      </c>
      <c r="C53" s="105" t="s">
        <v>22</v>
      </c>
      <c r="D53" s="105" t="s">
        <v>44</v>
      </c>
      <c r="E53" s="107">
        <f>SUM(G54:J54)</f>
        <v>12</v>
      </c>
      <c r="F53" s="70" t="s">
        <v>45</v>
      </c>
      <c r="G53" s="27">
        <v>3</v>
      </c>
      <c r="H53" s="27">
        <v>2</v>
      </c>
      <c r="I53" s="27">
        <v>3</v>
      </c>
      <c r="J53" s="27">
        <v>4</v>
      </c>
      <c r="K53" s="106">
        <f>IFERROR(J53/J54,"ND")</f>
        <v>1.3333333333333333</v>
      </c>
      <c r="L53" s="106">
        <f>IFERROR(((G53+H53+I53+J53)/E53),"ND")</f>
        <v>1</v>
      </c>
      <c r="M53" s="120" t="s">
        <v>94</v>
      </c>
      <c r="N53" s="120"/>
      <c r="O53" s="121"/>
    </row>
    <row r="54" spans="1:15" ht="48.75" customHeight="1" thickBot="1" x14ac:dyDescent="0.3">
      <c r="A54" s="123"/>
      <c r="B54" s="124"/>
      <c r="C54" s="125"/>
      <c r="D54" s="125"/>
      <c r="E54" s="126"/>
      <c r="F54" s="127"/>
      <c r="G54" s="28">
        <v>3</v>
      </c>
      <c r="H54" s="28">
        <v>3</v>
      </c>
      <c r="I54" s="28">
        <v>3</v>
      </c>
      <c r="J54" s="28">
        <v>3</v>
      </c>
      <c r="K54" s="106"/>
      <c r="L54" s="128"/>
      <c r="M54" s="129"/>
      <c r="N54" s="129"/>
      <c r="O54" s="130"/>
    </row>
    <row r="55" spans="1:15" x14ac:dyDescent="0.25">
      <c r="G55" s="7"/>
      <c r="K55" s="20"/>
      <c r="L55" s="20"/>
    </row>
    <row r="56" spans="1:15" ht="100.5" customHeight="1" thickBot="1" x14ac:dyDescent="0.3">
      <c r="G56" s="7"/>
    </row>
    <row r="57" spans="1:15" ht="15.6" customHeight="1" x14ac:dyDescent="0.4">
      <c r="A57" s="73" t="s">
        <v>65</v>
      </c>
      <c r="B57" s="73"/>
      <c r="C57" s="73"/>
      <c r="D57" s="14"/>
      <c r="F57" s="73" t="s">
        <v>68</v>
      </c>
      <c r="G57" s="74"/>
      <c r="H57" s="74"/>
      <c r="I57" s="74"/>
      <c r="J57" s="74"/>
      <c r="L57" s="73" t="s">
        <v>64</v>
      </c>
      <c r="M57" s="76"/>
      <c r="N57" s="76"/>
    </row>
    <row r="58" spans="1:15" ht="15.6" customHeight="1" x14ac:dyDescent="0.4">
      <c r="A58" s="78"/>
      <c r="B58" s="78"/>
      <c r="C58" s="78"/>
      <c r="D58" s="14"/>
      <c r="F58" s="75"/>
      <c r="G58" s="75"/>
      <c r="H58" s="75"/>
      <c r="I58" s="75"/>
      <c r="J58" s="75"/>
      <c r="L58" s="77"/>
      <c r="M58" s="77"/>
      <c r="N58" s="77"/>
    </row>
    <row r="59" spans="1:15" ht="15.6" customHeight="1" x14ac:dyDescent="0.4">
      <c r="A59" s="78"/>
      <c r="B59" s="78"/>
      <c r="C59" s="78"/>
      <c r="D59" s="14"/>
      <c r="F59" s="75"/>
      <c r="G59" s="75"/>
      <c r="H59" s="75"/>
      <c r="I59" s="75"/>
      <c r="J59" s="75"/>
      <c r="L59" s="77"/>
      <c r="M59" s="77"/>
      <c r="N59" s="77"/>
    </row>
    <row r="60" spans="1:15" ht="15.6" customHeight="1" x14ac:dyDescent="0.4">
      <c r="A60" s="78"/>
      <c r="B60" s="78"/>
      <c r="C60" s="78"/>
      <c r="D60" s="14"/>
      <c r="F60" s="75"/>
      <c r="G60" s="75"/>
      <c r="H60" s="75"/>
      <c r="I60" s="75"/>
      <c r="J60" s="75"/>
      <c r="L60" s="77"/>
      <c r="M60" s="77"/>
      <c r="N60" s="77"/>
    </row>
    <row r="61" spans="1:15" ht="15.6" customHeight="1" x14ac:dyDescent="0.4">
      <c r="A61" s="78"/>
      <c r="B61" s="78"/>
      <c r="C61" s="78"/>
      <c r="D61" s="14"/>
      <c r="F61" s="75"/>
      <c r="G61" s="75"/>
      <c r="H61" s="75"/>
      <c r="I61" s="75"/>
      <c r="J61" s="75"/>
      <c r="L61" s="77"/>
      <c r="M61" s="77"/>
      <c r="N61" s="77"/>
    </row>
    <row r="62" spans="1:15" x14ac:dyDescent="0.25">
      <c r="G62" s="7"/>
    </row>
    <row r="63" spans="1:15" x14ac:dyDescent="0.25">
      <c r="G63" s="7"/>
    </row>
  </sheetData>
  <mergeCells count="206">
    <mergeCell ref="B51:B52"/>
    <mergeCell ref="A21:A22"/>
    <mergeCell ref="A27:A28"/>
    <mergeCell ref="A29:A30"/>
    <mergeCell ref="A31:A32"/>
    <mergeCell ref="A33:A34"/>
    <mergeCell ref="A37:A38"/>
    <mergeCell ref="A39:A40"/>
    <mergeCell ref="A41:A42"/>
    <mergeCell ref="A43:A44"/>
    <mergeCell ref="A47:A48"/>
    <mergeCell ref="A49:A50"/>
    <mergeCell ref="A51:A52"/>
    <mergeCell ref="B21:B22"/>
    <mergeCell ref="B23:B24"/>
    <mergeCell ref="B27:B28"/>
    <mergeCell ref="B29:B30"/>
    <mergeCell ref="B31:B32"/>
    <mergeCell ref="B33:B34"/>
    <mergeCell ref="B37:B38"/>
    <mergeCell ref="B39:B40"/>
    <mergeCell ref="B41:B42"/>
    <mergeCell ref="B43:B44"/>
    <mergeCell ref="B47:B48"/>
    <mergeCell ref="F43:F44"/>
    <mergeCell ref="F47:F48"/>
    <mergeCell ref="F49:F50"/>
    <mergeCell ref="B25:B26"/>
    <mergeCell ref="C25:C26"/>
    <mergeCell ref="D25:D26"/>
    <mergeCell ref="E25:E26"/>
    <mergeCell ref="F25:F26"/>
    <mergeCell ref="C47:C48"/>
    <mergeCell ref="C33:C34"/>
    <mergeCell ref="D33:D34"/>
    <mergeCell ref="C37:C38"/>
    <mergeCell ref="D37:D38"/>
    <mergeCell ref="C39:C40"/>
    <mergeCell ref="D39:D40"/>
    <mergeCell ref="C41:C42"/>
    <mergeCell ref="D41:D42"/>
    <mergeCell ref="F41:F42"/>
    <mergeCell ref="D47:D48"/>
    <mergeCell ref="C49:C50"/>
    <mergeCell ref="D49:D50"/>
    <mergeCell ref="F17:F18"/>
    <mergeCell ref="F21:F22"/>
    <mergeCell ref="F23:F24"/>
    <mergeCell ref="F27:F28"/>
    <mergeCell ref="F29:F30"/>
    <mergeCell ref="F31:F32"/>
    <mergeCell ref="F33:F34"/>
    <mergeCell ref="F37:F38"/>
    <mergeCell ref="F39:F40"/>
    <mergeCell ref="M49:O50"/>
    <mergeCell ref="M51:O52"/>
    <mergeCell ref="B17:B18"/>
    <mergeCell ref="C17:C18"/>
    <mergeCell ref="D17:D18"/>
    <mergeCell ref="E17:E18"/>
    <mergeCell ref="E21:E22"/>
    <mergeCell ref="E23:E24"/>
    <mergeCell ref="E27:E28"/>
    <mergeCell ref="E29:E30"/>
    <mergeCell ref="E31:E32"/>
    <mergeCell ref="E33:E34"/>
    <mergeCell ref="E37:E38"/>
    <mergeCell ref="E39:E40"/>
    <mergeCell ref="M31:O32"/>
    <mergeCell ref="M33:O34"/>
    <mergeCell ref="M37:O38"/>
    <mergeCell ref="M39:O40"/>
    <mergeCell ref="M41:O42"/>
    <mergeCell ref="M17:O18"/>
    <mergeCell ref="M21:O22"/>
    <mergeCell ref="M23:O24"/>
    <mergeCell ref="M27:O28"/>
    <mergeCell ref="B49:B50"/>
    <mergeCell ref="L19:L20"/>
    <mergeCell ref="M19:O20"/>
    <mergeCell ref="A25:A26"/>
    <mergeCell ref="M29:O30"/>
    <mergeCell ref="K45:K46"/>
    <mergeCell ref="L45:L46"/>
    <mergeCell ref="M45:O46"/>
    <mergeCell ref="A35:A36"/>
    <mergeCell ref="B35:B36"/>
    <mergeCell ref="C35:C36"/>
    <mergeCell ref="D35:D36"/>
    <mergeCell ref="E35:E36"/>
    <mergeCell ref="F35:F36"/>
    <mergeCell ref="K35:K36"/>
    <mergeCell ref="L35:L36"/>
    <mergeCell ref="M35:O36"/>
    <mergeCell ref="M43:O44"/>
    <mergeCell ref="E41:E42"/>
    <mergeCell ref="E43:E44"/>
    <mergeCell ref="K39:K40"/>
    <mergeCell ref="L39:L40"/>
    <mergeCell ref="K41:K42"/>
    <mergeCell ref="L41:L42"/>
    <mergeCell ref="K43:K44"/>
    <mergeCell ref="A23:A24"/>
    <mergeCell ref="A45:A46"/>
    <mergeCell ref="B45:B46"/>
    <mergeCell ref="C45:C46"/>
    <mergeCell ref="A57:C61"/>
    <mergeCell ref="F57:J61"/>
    <mergeCell ref="L57:N61"/>
    <mergeCell ref="M25:O26"/>
    <mergeCell ref="A53:A54"/>
    <mergeCell ref="B53:B54"/>
    <mergeCell ref="C53:C54"/>
    <mergeCell ref="D53:D54"/>
    <mergeCell ref="E53:E54"/>
    <mergeCell ref="F53:F54"/>
    <mergeCell ref="K53:K54"/>
    <mergeCell ref="L53:L54"/>
    <mergeCell ref="M53:O54"/>
    <mergeCell ref="D45:D46"/>
    <mergeCell ref="E45:E46"/>
    <mergeCell ref="F45:F46"/>
    <mergeCell ref="L43:L44"/>
    <mergeCell ref="C43:C44"/>
    <mergeCell ref="D43:D44"/>
    <mergeCell ref="M47:O48"/>
    <mergeCell ref="K25:K26"/>
    <mergeCell ref="L25:L26"/>
    <mergeCell ref="K15:K16"/>
    <mergeCell ref="L15:L16"/>
    <mergeCell ref="M15:O16"/>
    <mergeCell ref="A19:A20"/>
    <mergeCell ref="B19:B20"/>
    <mergeCell ref="C19:C20"/>
    <mergeCell ref="D19:D20"/>
    <mergeCell ref="E19:E20"/>
    <mergeCell ref="F19:F20"/>
    <mergeCell ref="K19:K20"/>
    <mergeCell ref="B15:B16"/>
    <mergeCell ref="C15:C16"/>
    <mergeCell ref="D15:D16"/>
    <mergeCell ref="E15:E16"/>
    <mergeCell ref="F15:F16"/>
    <mergeCell ref="K17:K18"/>
    <mergeCell ref="L17:L18"/>
    <mergeCell ref="K21:K22"/>
    <mergeCell ref="L21:L22"/>
    <mergeCell ref="K23:K24"/>
    <mergeCell ref="L23:L24"/>
    <mergeCell ref="A15:A18"/>
    <mergeCell ref="F13:F14"/>
    <mergeCell ref="K13:K14"/>
    <mergeCell ref="L13:L14"/>
    <mergeCell ref="M13:O14"/>
    <mergeCell ref="A13:A14"/>
    <mergeCell ref="B13:B14"/>
    <mergeCell ref="C13:C14"/>
    <mergeCell ref="D13:D14"/>
    <mergeCell ref="E13:E14"/>
    <mergeCell ref="M10:O12"/>
    <mergeCell ref="E11:E12"/>
    <mergeCell ref="F11:F12"/>
    <mergeCell ref="G11:J11"/>
    <mergeCell ref="K11:L11"/>
    <mergeCell ref="B4:O4"/>
    <mergeCell ref="B5:O5"/>
    <mergeCell ref="B6:O6"/>
    <mergeCell ref="A9:C9"/>
    <mergeCell ref="D9:O9"/>
    <mergeCell ref="A10:A12"/>
    <mergeCell ref="B10:B12"/>
    <mergeCell ref="C10:C12"/>
    <mergeCell ref="D10:D12"/>
    <mergeCell ref="E10:L10"/>
    <mergeCell ref="L27:L28"/>
    <mergeCell ref="K29:K30"/>
    <mergeCell ref="L29:L30"/>
    <mergeCell ref="K31:K32"/>
    <mergeCell ref="L31:L32"/>
    <mergeCell ref="K33:K34"/>
    <mergeCell ref="L33:L34"/>
    <mergeCell ref="K37:K38"/>
    <mergeCell ref="L37:L38"/>
    <mergeCell ref="K27:K28"/>
    <mergeCell ref="C21:C22"/>
    <mergeCell ref="D21:D22"/>
    <mergeCell ref="C23:C24"/>
    <mergeCell ref="D23:D24"/>
    <mergeCell ref="C27:C28"/>
    <mergeCell ref="D27:D28"/>
    <mergeCell ref="C29:C30"/>
    <mergeCell ref="D29:D30"/>
    <mergeCell ref="C31:C32"/>
    <mergeCell ref="D31:D32"/>
    <mergeCell ref="C51:C52"/>
    <mergeCell ref="D51:D52"/>
    <mergeCell ref="K47:K48"/>
    <mergeCell ref="L47:L48"/>
    <mergeCell ref="K49:K50"/>
    <mergeCell ref="L49:L50"/>
    <mergeCell ref="K51:K52"/>
    <mergeCell ref="L51:L52"/>
    <mergeCell ref="F51:F52"/>
    <mergeCell ref="E47:E48"/>
    <mergeCell ref="E49:E50"/>
    <mergeCell ref="E51:E52"/>
  </mergeCells>
  <pageMargins left="0.25" right="0.25" top="0.75" bottom="0.75" header="0.3" footer="0.3"/>
  <pageSetup paperSize="5" scale="3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election activeCell="A4" sqref="A4:B9"/>
    </sheetView>
  </sheetViews>
  <sheetFormatPr baseColWidth="10" defaultColWidth="9.75" defaultRowHeight="15" x14ac:dyDescent="0.25"/>
  <cols>
    <col min="1" max="1" width="18.25" style="16" customWidth="1"/>
    <col min="2" max="2" width="38.75" style="16" customWidth="1"/>
    <col min="3" max="16384" width="9.75" style="16"/>
  </cols>
  <sheetData>
    <row r="1" spans="1:2" x14ac:dyDescent="0.25">
      <c r="A1" s="15" t="s">
        <v>39</v>
      </c>
    </row>
    <row r="3" spans="1:2" ht="171" customHeight="1" x14ac:dyDescent="0.25">
      <c r="A3" s="131" t="s">
        <v>40</v>
      </c>
      <c r="B3" s="131"/>
    </row>
    <row r="4" spans="1:2" x14ac:dyDescent="0.25">
      <c r="A4" s="132" t="s">
        <v>41</v>
      </c>
      <c r="B4" s="133"/>
    </row>
    <row r="5" spans="1:2" x14ac:dyDescent="0.25">
      <c r="A5" s="133"/>
      <c r="B5" s="133"/>
    </row>
    <row r="6" spans="1:2" x14ac:dyDescent="0.25">
      <c r="A6" s="133"/>
      <c r="B6" s="133"/>
    </row>
    <row r="7" spans="1:2" x14ac:dyDescent="0.25">
      <c r="A7" s="133"/>
      <c r="B7" s="133"/>
    </row>
    <row r="8" spans="1:2" x14ac:dyDescent="0.25">
      <c r="A8" s="133"/>
      <c r="B8" s="133"/>
    </row>
    <row r="9" spans="1:2" x14ac:dyDescent="0.25">
      <c r="A9" s="133"/>
      <c r="B9" s="133"/>
    </row>
  </sheetData>
  <mergeCells count="2">
    <mergeCell ref="A3:B3"/>
    <mergeCell ref="A4: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CEDULA 2025 E1</vt:lpstr>
      <vt:lpstr>CEDULA 2026 E1</vt:lpstr>
      <vt:lpstr>CEDULA 2027 E1</vt:lpstr>
      <vt:lpstr>Instrucciones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Enrique Eduardo Encalada Sánchez</dc:creator>
  <cp:keywords/>
  <dc:description/>
  <cp:lastModifiedBy>Usuario de Windows</cp:lastModifiedBy>
  <cp:revision/>
  <cp:lastPrinted>2025-10-03T14:24:44Z</cp:lastPrinted>
  <dcterms:created xsi:type="dcterms:W3CDTF">2020-03-29T23:09:10Z</dcterms:created>
  <dcterms:modified xsi:type="dcterms:W3CDTF">2026-01-08T14:51:14Z</dcterms:modified>
  <cp:category/>
  <cp:contentStatus/>
</cp:coreProperties>
</file>