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heylamartindelcampo/Desktop/4Tr25/"/>
    </mc:Choice>
  </mc:AlternateContent>
  <xr:revisionPtr revIDLastSave="0" documentId="13_ncr:1_{675E5ED7-D7F7-214D-8C46-18B28D6D8C1F}" xr6:coauthVersionLast="47" xr6:coauthVersionMax="47" xr10:uidLastSave="{00000000-0000-0000-0000-000000000000}"/>
  <bookViews>
    <workbookView xWindow="740" yWindow="9000" windowWidth="26400" windowHeight="9000" xr2:uid="{00000000-000D-0000-FFFF-FFFF00000000}"/>
  </bookViews>
  <sheets>
    <sheet name="CEDULA 1TR23 E2" sheetId="1" r:id="rId1"/>
  </sheets>
  <definedNames>
    <definedName name="_xlnm.Print_Area" localSheetId="0">'CEDULA 1TR23 E2'!$A$3:$Q$224</definedName>
    <definedName name="_xlnm.Print_Titles" localSheetId="0">'CEDULA 1TR23 E2'!$4:$12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15" i="1" l="1"/>
  <c r="N81" i="1"/>
  <c r="M185" i="1" l="1"/>
  <c r="N145" i="1" l="1"/>
  <c r="M75" i="1"/>
  <c r="M143" i="1"/>
  <c r="M73" i="1"/>
  <c r="M63" i="1"/>
  <c r="M31" i="1"/>
  <c r="M29" i="1"/>
  <c r="N139" i="1" l="1"/>
  <c r="M167" i="1" l="1"/>
  <c r="M161" i="1"/>
  <c r="M159" i="1"/>
  <c r="M139" i="1"/>
  <c r="M95" i="1"/>
  <c r="M93" i="1"/>
  <c r="M91" i="1"/>
  <c r="N27" i="1" l="1"/>
  <c r="M17" i="1"/>
  <c r="M19" i="1"/>
  <c r="M21" i="1"/>
  <c r="M23" i="1"/>
  <c r="M25" i="1"/>
  <c r="M27" i="1"/>
  <c r="M33" i="1"/>
  <c r="M35" i="1"/>
  <c r="M37" i="1"/>
  <c r="M39" i="1"/>
  <c r="M41" i="1"/>
  <c r="M43" i="1"/>
  <c r="M45" i="1"/>
  <c r="M47" i="1"/>
  <c r="M49" i="1"/>
  <c r="M51" i="1"/>
  <c r="M53" i="1"/>
  <c r="M55" i="1"/>
  <c r="M57" i="1"/>
  <c r="M59" i="1"/>
  <c r="M61" i="1"/>
  <c r="M65" i="1"/>
  <c r="M67" i="1"/>
  <c r="M69" i="1"/>
  <c r="M71" i="1"/>
  <c r="M77" i="1"/>
  <c r="M79" i="1"/>
  <c r="M81" i="1"/>
  <c r="M83" i="1"/>
  <c r="M85" i="1"/>
  <c r="M87" i="1"/>
  <c r="M89" i="1"/>
  <c r="M97" i="1"/>
  <c r="M99" i="1"/>
  <c r="M101" i="1"/>
  <c r="M103" i="1"/>
  <c r="M105" i="1"/>
  <c r="M107" i="1"/>
  <c r="M109" i="1"/>
  <c r="M111" i="1"/>
  <c r="M113" i="1"/>
  <c r="M115" i="1"/>
  <c r="M117" i="1"/>
  <c r="M119" i="1"/>
  <c r="M121" i="1"/>
  <c r="M123" i="1"/>
  <c r="M125" i="1"/>
  <c r="M127" i="1"/>
  <c r="M129" i="1"/>
  <c r="M131" i="1"/>
  <c r="M133" i="1"/>
  <c r="M135" i="1"/>
  <c r="M137" i="1"/>
  <c r="M141" i="1"/>
  <c r="M145" i="1"/>
  <c r="M147" i="1"/>
  <c r="M149" i="1"/>
  <c r="M151" i="1"/>
  <c r="M153" i="1"/>
  <c r="M155" i="1"/>
  <c r="M157" i="1"/>
  <c r="M163" i="1"/>
  <c r="M165" i="1"/>
  <c r="M169" i="1"/>
  <c r="M171" i="1"/>
  <c r="M173" i="1"/>
  <c r="M175" i="1"/>
  <c r="M177" i="1"/>
  <c r="M179" i="1"/>
  <c r="M181" i="1"/>
  <c r="M183" i="1"/>
  <c r="M187" i="1"/>
  <c r="M189" i="1"/>
  <c r="M191" i="1"/>
  <c r="M193" i="1"/>
  <c r="M195" i="1"/>
  <c r="M197" i="1"/>
  <c r="M199" i="1"/>
  <c r="M201" i="1"/>
  <c r="M203" i="1"/>
  <c r="M205" i="1"/>
  <c r="M207" i="1"/>
  <c r="M209" i="1"/>
  <c r="M211" i="1"/>
  <c r="M213" i="1"/>
  <c r="N103" i="1"/>
  <c r="N17" i="1"/>
  <c r="N155" i="1"/>
  <c r="N85" i="1"/>
  <c r="N19" i="1" l="1"/>
  <c r="N21" i="1"/>
  <c r="N15" i="1" l="1"/>
  <c r="N119" i="1"/>
  <c r="M13" i="1"/>
  <c r="N213" i="1" l="1"/>
  <c r="N211" i="1"/>
  <c r="N209" i="1"/>
  <c r="N207" i="1"/>
  <c r="N205" i="1"/>
  <c r="N203" i="1"/>
  <c r="N201" i="1"/>
  <c r="N199" i="1"/>
  <c r="N197" i="1"/>
  <c r="N195" i="1"/>
  <c r="N193" i="1"/>
  <c r="N191" i="1"/>
  <c r="N189" i="1"/>
  <c r="N187" i="1"/>
  <c r="N185" i="1"/>
  <c r="N183" i="1"/>
  <c r="N181" i="1"/>
  <c r="N179" i="1"/>
  <c r="N177" i="1"/>
  <c r="N175" i="1"/>
  <c r="N173" i="1"/>
  <c r="N171" i="1"/>
  <c r="N169" i="1"/>
  <c r="N167" i="1"/>
  <c r="N165" i="1"/>
  <c r="N163" i="1"/>
  <c r="N161" i="1"/>
  <c r="N159" i="1"/>
  <c r="N157" i="1"/>
  <c r="N153" i="1"/>
  <c r="N151" i="1"/>
  <c r="N149" i="1"/>
  <c r="N147" i="1"/>
  <c r="N143" i="1"/>
  <c r="N141" i="1"/>
  <c r="N137" i="1"/>
  <c r="N135" i="1"/>
  <c r="N133" i="1"/>
  <c r="N131" i="1"/>
  <c r="N129" i="1"/>
  <c r="N127" i="1"/>
  <c r="N125" i="1"/>
  <c r="N123" i="1"/>
  <c r="N121" i="1"/>
  <c r="N117" i="1"/>
  <c r="N115" i="1"/>
  <c r="N113" i="1"/>
  <c r="N111" i="1"/>
  <c r="N109" i="1"/>
  <c r="N107" i="1"/>
  <c r="N105" i="1"/>
  <c r="N101" i="1"/>
  <c r="N99" i="1"/>
  <c r="N97" i="1"/>
  <c r="N95" i="1"/>
  <c r="N93" i="1"/>
  <c r="N91" i="1"/>
  <c r="N89" i="1"/>
  <c r="N87" i="1"/>
  <c r="N83" i="1"/>
  <c r="N79" i="1"/>
  <c r="N77" i="1"/>
  <c r="N75" i="1"/>
  <c r="N73" i="1"/>
  <c r="N71" i="1"/>
  <c r="N69" i="1"/>
  <c r="N67" i="1"/>
  <c r="N65" i="1"/>
  <c r="N63" i="1"/>
  <c r="N61" i="1"/>
  <c r="N59" i="1"/>
  <c r="N57" i="1"/>
  <c r="N55" i="1"/>
  <c r="N53" i="1"/>
  <c r="N51" i="1"/>
  <c r="N49" i="1"/>
  <c r="N47" i="1"/>
  <c r="N45" i="1"/>
  <c r="N43" i="1"/>
  <c r="N41" i="1"/>
  <c r="N39" i="1"/>
  <c r="N37" i="1"/>
  <c r="N35" i="1"/>
  <c r="N33" i="1"/>
  <c r="N31" i="1"/>
  <c r="N29" i="1"/>
  <c r="N25" i="1"/>
  <c r="N23" i="1"/>
</calcChain>
</file>

<file path=xl/sharedStrings.xml><?xml version="1.0" encoding="utf-8"?>
<sst xmlns="http://schemas.openxmlformats.org/spreadsheetml/2006/main" count="633" uniqueCount="323">
  <si>
    <t>CÉDULA DE AVANCE DE CUMPLIMIENTO DE LOS OBJETIVOS Y METAS</t>
  </si>
  <si>
    <t>MUNICIPIO DE BENITO JUÁREZ QUINTANA ROO</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</si>
  <si>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</si>
  <si>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</si>
  <si>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</si>
  <si>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</si>
  <si>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</si>
  <si>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</si>
  <si>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</si>
  <si>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</si>
  <si>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</si>
  <si>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</si>
  <si>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</si>
  <si>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</si>
  <si>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</si>
  <si>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</si>
  <si>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</si>
  <si>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 xml:space="preserve">PROGRAMA PRESUPUESTARIO ANUAL: </t>
  </si>
  <si>
    <t>Ascendente Regular</t>
  </si>
  <si>
    <t>Anual</t>
  </si>
  <si>
    <t>Ascendente Nominal</t>
  </si>
  <si>
    <t>Trimestral</t>
  </si>
  <si>
    <t>SI</t>
  </si>
  <si>
    <t>ELABORÓ</t>
  </si>
  <si>
    <t>REVISÓ</t>
  </si>
  <si>
    <t>AUTORIZÓ</t>
  </si>
  <si>
    <r>
      <rPr>
        <b/>
        <sz val="9"/>
        <color theme="1"/>
        <rFont val="Arial"/>
        <family val="2"/>
      </rPr>
      <t>PBSR:</t>
    </r>
    <r>
      <rPr>
        <sz val="9"/>
        <color theme="1"/>
        <rFont val="Arial"/>
        <family val="2"/>
      </rPr>
      <t xml:space="preserve"> Porcentaje de Brigadas Sociales realizadas (Brigadas del Bienestar  y Brigadas de Cancún Nos Une).</t>
    </r>
  </si>
  <si>
    <t xml:space="preserve">E-PPA 4.1  IMPULSO AL BIENESTAR SOCIAL	</t>
  </si>
  <si>
    <t xml:space="preserve">SENTIDO DEL INDICADOR 
</t>
  </si>
  <si>
    <r>
      <rPr>
        <b/>
        <sz val="11"/>
        <color theme="1"/>
        <rFont val="Calibri"/>
        <family val="2"/>
        <scheme val="minor"/>
      </rPr>
      <t xml:space="preserve">I_PROS_COM_JUS_SOC: </t>
    </r>
    <r>
      <rPr>
        <sz val="11"/>
        <color theme="1"/>
        <rFont val="Calibri"/>
        <family val="2"/>
        <scheme val="minor"/>
      </rPr>
      <t xml:space="preserve"> Índice de Prosperidad Compartida y Justicia Social </t>
    </r>
  </si>
  <si>
    <t>Ascendente</t>
  </si>
  <si>
    <t>Trianual</t>
  </si>
  <si>
    <t>P. 4.1.1.1 La población que habita en el municipio recibe una educación de calidad, libre de violencia, acceso a la  salud, igualdad entre hombres y mujeres, mejorando su economía, dignificación laboral y bienestar social.</t>
  </si>
  <si>
    <t>PAESEB: Porcentaje de Acciones Educativas, salud, económicas, y de bienestar implementadas. (El Propósito de la Secretaría Municipal de Bienestar, se obtiene por la suma de los 34 componentes que componen la Matriz de Indicadores para Resultados "MIR", y las metas de los componentes se obtienen por la suma de cada una de las actividades de las Direcciones y Coordinaciones que comprenden al mismo. En los recuadros siguientes vienen los programas que comprenden a cada actividad.</t>
  </si>
  <si>
    <r>
      <rPr>
        <b/>
        <sz val="11"/>
        <color theme="1"/>
        <rFont val="Arial"/>
        <family val="2"/>
      </rPr>
      <t xml:space="preserve">C. 4.1.1.1.1 </t>
    </r>
    <r>
      <rPr>
        <sz val="11"/>
        <color theme="1"/>
        <rFont val="Arial"/>
        <family val="2"/>
      </rPr>
      <t>Reuniones de coordinación administrativa y económica con las Direcciones Generales de la Secretaría Municipal de Bienestar</t>
    </r>
  </si>
  <si>
    <r>
      <rPr>
        <b/>
        <sz val="9"/>
        <color theme="1"/>
        <rFont val="Arial"/>
        <family val="2"/>
      </rPr>
      <t xml:space="preserve">PRCAEI: </t>
    </r>
    <r>
      <rPr>
        <sz val="9"/>
        <color theme="1"/>
        <rFont val="Arial"/>
        <family val="2"/>
      </rPr>
      <t>Porcentaje de Reuniones de Coordinación administrativa y económica  implementadas (reuniones de coordinación con enfoque administrativo y económico de las Direcciones Generales).</t>
    </r>
  </si>
  <si>
    <r>
      <rPr>
        <b/>
        <sz val="11"/>
        <color theme="1"/>
        <rFont val="Arial"/>
        <family val="2"/>
      </rPr>
      <t>A. 4.1.1.1.1.1</t>
    </r>
    <r>
      <rPr>
        <sz val="11"/>
        <color theme="1"/>
        <rFont val="Arial"/>
        <family val="2"/>
      </rPr>
      <t xml:space="preserve"> Realización de reuniones de coordinación con enfoque administrativo y económico con las Direcciones Generales de la SMDSyE.</t>
    </r>
  </si>
  <si>
    <r>
      <rPr>
        <b/>
        <sz val="9"/>
        <color theme="1"/>
        <rFont val="Arial"/>
        <family val="2"/>
      </rPr>
      <t xml:space="preserve">PRD: </t>
    </r>
    <r>
      <rPr>
        <sz val="9"/>
        <color theme="1"/>
        <rFont val="Arial"/>
        <family val="2"/>
      </rPr>
      <t>Porcentaje de Reuniones con las Direcciones  (reuniones de coordinación con enfoque administrativo y económico de las Direcciones Generales)</t>
    </r>
  </si>
  <si>
    <r>
      <rPr>
        <b/>
        <sz val="11"/>
        <color theme="1"/>
        <rFont val="Arial"/>
        <family val="2"/>
      </rPr>
      <t xml:space="preserve">C. 4.1.1.1.2 </t>
    </r>
    <r>
      <rPr>
        <sz val="11"/>
        <color theme="1"/>
        <rFont val="Arial"/>
        <family val="2"/>
      </rPr>
      <t xml:space="preserve">Acciones de derechos sociales, con humanismo, desarrollo social y bienestar realizadas. </t>
    </r>
  </si>
  <si>
    <r>
      <rPr>
        <b/>
        <sz val="7"/>
        <color theme="1"/>
        <rFont val="Arial"/>
        <family val="2"/>
      </rPr>
      <t xml:space="preserve">PADSDB: </t>
    </r>
    <r>
      <rPr>
        <sz val="7"/>
        <color theme="1"/>
        <rFont val="Arial"/>
        <family val="2"/>
      </rPr>
      <t>Porcentaje de Acciones de Derechos Sociales, Desarrollo Social y Bienestar (las actividades son:  Brigadas del Bienestar con "Justicia socia", Posadas Navideñas, Consejo Consultivo, Brigadas de Bienestar "Educando con inclusión" para el Desarrollo del Bienestar. Brigada de Bienestar con "Prosperidad Compartida", Cancún Nos Une y  Talleres de Co Creación y Votación presencial del Presupuesto Participativo).</t>
    </r>
  </si>
  <si>
    <r>
      <rPr>
        <b/>
        <sz val="11"/>
        <color theme="1"/>
        <rFont val="Arial"/>
        <family val="2"/>
      </rPr>
      <t>A. 4.1.1.1.2.1</t>
    </r>
    <r>
      <rPr>
        <sz val="11"/>
        <color theme="1"/>
        <rFont val="Arial"/>
        <family val="2"/>
      </rPr>
      <t xml:space="preserve"> Realización de acciones en materia de desarrollo del bienestar social, en coordinación con dependencias gubernamentales y la sociedad civil, fortaleciendo la cohesión social, de la ciudadanía en atención prioritaria.</t>
    </r>
  </si>
  <si>
    <r>
      <rPr>
        <b/>
        <sz val="9"/>
        <color theme="1"/>
        <rFont val="Arial"/>
        <family val="2"/>
      </rPr>
      <t>PADBS:</t>
    </r>
    <r>
      <rPr>
        <sz val="9"/>
        <color theme="1"/>
        <rFont val="Arial"/>
        <family val="2"/>
      </rPr>
      <t xml:space="preserve"> Porcentaje de acciones de desarrollo del bienestar social (los programas son: Brigadas del Bienestar con ""Justicia socia"", Posadas Navideñas, Consejo Consultivo y Brigadas de Bienestar "Educando con inclusión" para el Desarrollo del Bienestar).				                                                      </t>
    </r>
  </si>
  <si>
    <r>
      <rPr>
        <b/>
        <sz val="11"/>
        <color theme="1"/>
        <rFont val="Arial"/>
        <family val="2"/>
      </rPr>
      <t>A. 4.1.1.1.2.2</t>
    </r>
    <r>
      <rPr>
        <sz val="11"/>
        <color theme="1"/>
        <rFont val="Arial"/>
        <family val="2"/>
      </rPr>
      <t xml:space="preserve"> Realización de brigadas de asistencia social para acercar a la ciudadanía a los diversos servicios que ofrecen las instituciones del municipio de Benito Juárez.</t>
    </r>
  </si>
  <si>
    <r>
      <rPr>
        <b/>
        <sz val="11"/>
        <color theme="1"/>
        <rFont val="Arial"/>
        <family val="2"/>
      </rPr>
      <t>A. 4.1.1.1.2.3</t>
    </r>
    <r>
      <rPr>
        <sz val="11"/>
        <color theme="1"/>
        <rFont val="Arial"/>
        <family val="2"/>
      </rPr>
      <t xml:space="preserve">  Realización del Presupuesto Participativo, donde la ciudadanía decida sobre el destino de un porcentaje del presupuesto del Municipio, para financiar proyectos que mejoren nuestra comunidad y resolver los problemas del municipio de Benito Juárez.</t>
    </r>
  </si>
  <si>
    <r>
      <rPr>
        <b/>
        <sz val="9"/>
        <color theme="1"/>
        <rFont val="Arial"/>
        <family val="2"/>
      </rPr>
      <t>PTCCVP:</t>
    </r>
    <r>
      <rPr>
        <sz val="9"/>
        <color theme="1"/>
        <rFont val="Arial"/>
        <family val="2"/>
      </rPr>
      <t xml:space="preserve"> Porcentaje de Talleres de Co Creación por zona para que  la ciudadanía proponga proyectos y votación presencial (Talleres de Co Creación y Votación presencial, que se realizan en cada zona, donde la ciudadanía decida sobre el destino de un porcentaje del presupuesto del Municipio, para financiar proyectos).</t>
    </r>
  </si>
  <si>
    <r>
      <rPr>
        <b/>
        <sz val="11"/>
        <color theme="1"/>
        <rFont val="Arial"/>
        <family val="2"/>
      </rPr>
      <t>C. 4.1.1.1.3</t>
    </r>
    <r>
      <rPr>
        <sz val="11"/>
        <color theme="1"/>
        <rFont val="Arial"/>
        <family val="2"/>
      </rPr>
      <t xml:space="preserve"> Acciones que garanticen los derechos sociales encaminados al impulso de la cohesión social ejercidas</t>
    </r>
  </si>
  <si>
    <r>
      <rPr>
        <b/>
        <sz val="9"/>
        <color theme="1"/>
        <rFont val="Arial"/>
        <family val="2"/>
      </rPr>
      <t xml:space="preserve">PADS: </t>
    </r>
    <r>
      <rPr>
        <sz val="9"/>
        <color theme="1"/>
        <rFont val="Arial"/>
        <family val="2"/>
      </rPr>
      <t>Porcentaje de acciones de derechos sociales (Convenios para el binestar social).</t>
    </r>
  </si>
  <si>
    <r>
      <rPr>
        <b/>
        <sz val="11"/>
        <color theme="1"/>
        <rFont val="Arial"/>
        <family val="2"/>
      </rPr>
      <t>A. 4.1.1.1.3.1</t>
    </r>
    <r>
      <rPr>
        <sz val="11"/>
        <color theme="1"/>
        <rFont val="Arial"/>
        <family val="2"/>
      </rPr>
      <t xml:space="preserve"> Realización de promoción de convenios para generar estrategias e impulsar el bienestar social con organismos públicos de los tres niveles de gobierno o instituciones privadas, que coadyuven a garantizar el beneficio social.</t>
    </r>
  </si>
  <si>
    <r>
      <rPr>
        <b/>
        <sz val="9"/>
        <color theme="1"/>
        <rFont val="Arial"/>
        <family val="2"/>
      </rPr>
      <t>PCBS:</t>
    </r>
    <r>
      <rPr>
        <sz val="9"/>
        <color theme="1"/>
        <rFont val="Arial"/>
        <family val="2"/>
      </rPr>
      <t xml:space="preserve"> Porcentaje de convenios para el bienestar social. (Convenios para el binestar social).</t>
    </r>
  </si>
  <si>
    <r>
      <rPr>
        <b/>
        <sz val="11"/>
        <color theme="1"/>
        <rFont val="Arial"/>
        <family val="2"/>
      </rPr>
      <t xml:space="preserve">C. 4.1.1.1.4 </t>
    </r>
    <r>
      <rPr>
        <sz val="11"/>
        <color theme="1"/>
        <rFont val="Arial"/>
        <family val="2"/>
      </rPr>
      <t>Acciones de difusión, comunicación, en materia de promoción social, de las diversas actividades realizadas.</t>
    </r>
  </si>
  <si>
    <r>
      <rPr>
        <b/>
        <sz val="9"/>
        <color theme="1"/>
        <rFont val="Arial"/>
        <family val="2"/>
      </rPr>
      <t>PAPS:</t>
    </r>
    <r>
      <rPr>
        <sz val="9"/>
        <color theme="1"/>
        <rFont val="Arial"/>
        <family val="2"/>
      </rPr>
      <t xml:space="preserve"> Porcentaje de acciones de promoción social (difusiones de comunicación de las diversas actividades).</t>
    </r>
  </si>
  <si>
    <r>
      <rPr>
        <b/>
        <sz val="11"/>
        <color theme="1"/>
        <rFont val="Arial"/>
        <family val="2"/>
      </rPr>
      <t>A. 4.1.1.1.4.1</t>
    </r>
    <r>
      <rPr>
        <sz val="11"/>
        <color theme="1"/>
        <rFont val="Arial"/>
        <family val="2"/>
      </rPr>
      <t xml:space="preserve"> Realización de difusión, a través de volanteo, perifoneo y redes sociales de la Secretaria de Bienestar, de las diversas actividades que se realicen.</t>
    </r>
  </si>
  <si>
    <r>
      <rPr>
        <b/>
        <sz val="9"/>
        <color theme="1"/>
        <rFont val="Arial"/>
        <family val="2"/>
      </rPr>
      <t xml:space="preserve">PDDA: </t>
    </r>
    <r>
      <rPr>
        <sz val="9"/>
        <color theme="1"/>
        <rFont val="Arial"/>
        <family val="2"/>
      </rPr>
      <t>Porcentaje de difuciones de las diversas actividades (difusiones de comunicacióncon perifoneo y volanteo de las diversas actividades).</t>
    </r>
  </si>
  <si>
    <r>
      <rPr>
        <b/>
        <sz val="11"/>
        <color theme="1"/>
        <rFont val="Arial"/>
        <family val="2"/>
      </rPr>
      <t xml:space="preserve">C. 4.1.1.1.5 </t>
    </r>
    <r>
      <rPr>
        <sz val="11"/>
        <color theme="1"/>
        <rFont val="Arial"/>
        <family val="2"/>
      </rPr>
      <t>Mecanismos de participación a través de comités vecinales para el mejoramiento de la calidad de vida de la población de Benito Juárez ejercidos.</t>
    </r>
  </si>
  <si>
    <r>
      <rPr>
        <b/>
        <sz val="9"/>
        <color theme="1"/>
        <rFont val="Arial"/>
        <family val="2"/>
      </rPr>
      <t xml:space="preserve">PPCCAV: </t>
    </r>
    <r>
      <rPr>
        <sz val="9"/>
        <color theme="1"/>
        <rFont val="Arial"/>
        <family val="2"/>
      </rPr>
      <t>Porcentaje de participación ciudadana a través de los comités y anuencias vecinales.  (integración, seguimiento de los comités vecinales y anuencias vecinales).</t>
    </r>
  </si>
  <si>
    <r>
      <rPr>
        <b/>
        <sz val="11"/>
        <color theme="1"/>
        <rFont val="Arial"/>
        <family val="2"/>
      </rPr>
      <t>A. 4.1.1.1.5.1</t>
    </r>
    <r>
      <rPr>
        <sz val="11"/>
        <color theme="1"/>
        <rFont val="Arial"/>
        <family val="2"/>
      </rPr>
      <t xml:space="preserve"> Integración seguimiento y participación de Comités Vecinales a través de la participación ciudadana, para lograr la comunicación bilateral entre la ciudadanía y el municipio para poder atender sus demandas.</t>
    </r>
  </si>
  <si>
    <r>
      <rPr>
        <b/>
        <sz val="9"/>
        <color theme="1"/>
        <rFont val="Arial"/>
        <family val="2"/>
      </rPr>
      <t>PCVISP:</t>
    </r>
    <r>
      <rPr>
        <sz val="9"/>
        <color theme="1"/>
        <rFont val="Arial"/>
        <family val="2"/>
      </rPr>
      <t xml:space="preserve"> Porcentaje de Comités Vecinales Integrados en seguimiento y participación (integración y seguimiento de los comités vecinales)</t>
    </r>
  </si>
  <si>
    <r>
      <rPr>
        <b/>
        <sz val="11"/>
        <color theme="1"/>
        <rFont val="Arial"/>
        <family val="2"/>
      </rPr>
      <t>A. 4.1.1.1.5.2</t>
    </r>
    <r>
      <rPr>
        <sz val="11"/>
        <color theme="1"/>
        <rFont val="Arial"/>
        <family val="2"/>
      </rPr>
      <t xml:space="preserve"> Gestión de  anuencias vecinales para realizar las aperturas de negocios.</t>
    </r>
  </si>
  <si>
    <r>
      <rPr>
        <b/>
        <sz val="9"/>
        <color theme="1"/>
        <rFont val="Arial"/>
        <family val="2"/>
      </rPr>
      <t xml:space="preserve">PAVS: </t>
    </r>
    <r>
      <rPr>
        <sz val="9"/>
        <color theme="1"/>
        <rFont val="Arial"/>
        <family val="2"/>
      </rPr>
      <t>Porcentaje de  Anuencias Vecinales Solicitadas. (anuancias vecinales)</t>
    </r>
  </si>
  <si>
    <r>
      <rPr>
        <b/>
        <sz val="9"/>
        <color theme="1"/>
        <rFont val="Arial"/>
        <family val="2"/>
      </rPr>
      <t xml:space="preserve">PADSR: </t>
    </r>
    <r>
      <rPr>
        <sz val="9"/>
        <color theme="1"/>
        <rFont val="Arial"/>
        <family val="2"/>
      </rPr>
      <t>Porcentaje de acciones de derecho y beneficio social realizadas. (cursos y talleres impartidos en los COBUS, eventos sociales y mejora de los Centros de Oportunidad, Bienestar y Unidad Social)</t>
    </r>
  </si>
  <si>
    <r>
      <rPr>
        <b/>
        <sz val="11"/>
        <color theme="1"/>
        <rFont val="Arial"/>
        <family val="2"/>
      </rPr>
      <t xml:space="preserve">A. 4.1.1.1.6.1 </t>
    </r>
    <r>
      <rPr>
        <sz val="11"/>
        <color theme="1"/>
        <rFont val="Arial"/>
        <family val="2"/>
      </rPr>
      <t>Realización de cursos y talleres en los Módulos y Centros de Oportunidad, Bienestar y Unidad Social  para el mejoramiento de la calidad de vida de la población del municipio de Benito Juárez.</t>
    </r>
  </si>
  <si>
    <r>
      <rPr>
        <b/>
        <sz val="11"/>
        <color theme="1"/>
        <rFont val="Arial"/>
        <family val="2"/>
      </rPr>
      <t xml:space="preserve">PCTR: </t>
    </r>
    <r>
      <rPr>
        <sz val="11"/>
        <color theme="1"/>
        <rFont val="Arial"/>
        <family val="2"/>
      </rPr>
      <t>Porcentaje de Cursos y Talleres realizados (cursos y talleres impartidos en los COBUS)</t>
    </r>
  </si>
  <si>
    <r>
      <rPr>
        <b/>
        <sz val="9"/>
        <color theme="1"/>
        <rFont val="Arial"/>
        <family val="2"/>
      </rPr>
      <t xml:space="preserve">PASR: </t>
    </r>
    <r>
      <rPr>
        <sz val="9"/>
        <color theme="1"/>
        <rFont val="Arial"/>
        <family val="2"/>
      </rPr>
      <t>Porcentaje de actividades sociales realizadas (entrega de Reconocimientos y expresión Cancún).</t>
    </r>
  </si>
  <si>
    <r>
      <rPr>
        <b/>
        <sz val="11"/>
        <color theme="1"/>
        <rFont val="Arial"/>
        <family val="2"/>
      </rPr>
      <t xml:space="preserve">A. 4.1.1.1.6.3 </t>
    </r>
    <r>
      <rPr>
        <sz val="11"/>
        <color theme="1"/>
        <rFont val="Arial"/>
        <family val="2"/>
      </rPr>
      <t xml:space="preserve"> Mejora de las instalaciones de los Centros de Oportunidad, Bienestar y Unidad Social.</t>
    </r>
  </si>
  <si>
    <r>
      <rPr>
        <b/>
        <sz val="9"/>
        <color theme="1"/>
        <rFont val="Arial"/>
        <family val="2"/>
      </rPr>
      <t xml:space="preserve">PIM: </t>
    </r>
    <r>
      <rPr>
        <sz val="9"/>
        <color theme="1"/>
        <rFont val="Arial"/>
        <family val="2"/>
      </rPr>
      <t>Porcentaje de instalaciones mejoradas</t>
    </r>
  </si>
  <si>
    <r>
      <rPr>
        <b/>
        <sz val="11"/>
        <color theme="1"/>
        <rFont val="Arial"/>
        <family val="2"/>
      </rPr>
      <t xml:space="preserve">C. 4.1.1.1.7 </t>
    </r>
    <r>
      <rPr>
        <sz val="11"/>
        <color theme="1"/>
        <rFont val="Arial"/>
        <family val="2"/>
      </rPr>
      <t>Acciones para garantizar las condiciones para un acceso equitativo al bienestar y todos sus derechos de las personas en situación prioritaria realizadas</t>
    </r>
  </si>
  <si>
    <r>
      <rPr>
        <b/>
        <sz val="9"/>
        <color theme="1"/>
        <rFont val="Arial"/>
        <family val="2"/>
      </rPr>
      <t xml:space="preserve">PAAEB: </t>
    </r>
    <r>
      <rPr>
        <sz val="9"/>
        <color theme="1"/>
        <rFont val="Arial"/>
        <family val="2"/>
      </rPr>
      <t>Porcentaje de acciones para un acceso equitativo al bienestar (actividades dirigidas a las Mujeres para poder tratar temas sensibles como la Violencia en contra de las mujeres, con el programa Me fortalezco y  acciones para la protección de los derechos de niñas, niños, adolescentes y personas en atención prioritaria).</t>
    </r>
  </si>
  <si>
    <r>
      <rPr>
        <b/>
        <sz val="11"/>
        <color theme="1"/>
        <rFont val="Arial"/>
        <family val="2"/>
      </rPr>
      <t>A. 4.1.1.1.7.1</t>
    </r>
    <r>
      <rPr>
        <sz val="11"/>
        <color theme="1"/>
        <rFont val="Arial"/>
        <family val="2"/>
      </rPr>
      <t xml:space="preserve">  Realización de actividades, para la  prevención, atención y erradicación de la violencia contra las mujeres.</t>
    </r>
  </si>
  <si>
    <r>
      <rPr>
        <b/>
        <sz val="9"/>
        <color theme="1"/>
        <rFont val="Arial"/>
        <family val="2"/>
      </rPr>
      <t xml:space="preserve">PAVMR: </t>
    </r>
    <r>
      <rPr>
        <sz val="9"/>
        <color theme="1"/>
        <rFont val="Arial"/>
        <family val="2"/>
      </rPr>
      <t>Porcentaje de Actividades contra  la violencia a las mujeres realizadas (actividades dirigidas a las Mujeres para poder tratar temas sensibles como la Violencia en contra de las mujeres).</t>
    </r>
  </si>
  <si>
    <r>
      <rPr>
        <b/>
        <sz val="11"/>
        <color theme="1"/>
        <rFont val="Arial"/>
        <family val="2"/>
      </rPr>
      <t>A. 4.1.1.1.7.2</t>
    </r>
    <r>
      <rPr>
        <sz val="11"/>
        <color theme="1"/>
        <rFont val="Arial"/>
        <family val="2"/>
      </rPr>
      <t xml:space="preserve">   Realización de acciones para la protección de los derechos de niñas, niños, adolescentes y personas en atención prioritaria del municipio de Benito Juárez.</t>
    </r>
  </si>
  <si>
    <r>
      <rPr>
        <b/>
        <sz val="9"/>
        <color theme="1"/>
        <rFont val="Arial"/>
        <family val="2"/>
      </rPr>
      <t xml:space="preserve">PAPDNA: </t>
    </r>
    <r>
      <rPr>
        <sz val="9"/>
        <color theme="1"/>
        <rFont val="Arial"/>
        <family val="2"/>
      </rPr>
      <t xml:space="preserve"> Porcentaje de acciones para la protección de los derechos de niñas, niños y adolescentes (acciones para la protección de los derechos de niñas, niños, adolescentes y personas en atención prioritaria).</t>
    </r>
  </si>
  <si>
    <r>
      <rPr>
        <b/>
        <sz val="11"/>
        <color theme="1"/>
        <rFont val="Arial"/>
        <family val="2"/>
      </rPr>
      <t>C. 4.1.1.1.8</t>
    </r>
    <r>
      <rPr>
        <sz val="11"/>
        <color theme="1"/>
        <rFont val="Arial"/>
        <family val="2"/>
      </rPr>
      <t xml:space="preserve"> Acciones a favor de acortar las brechas de desigualdad ejercidas</t>
    </r>
  </si>
  <si>
    <r>
      <rPr>
        <b/>
        <sz val="9"/>
        <color theme="1"/>
        <rFont val="Arial"/>
        <family val="2"/>
      </rPr>
      <t xml:space="preserve">PAABD: </t>
    </r>
    <r>
      <rPr>
        <sz val="9"/>
        <color theme="1"/>
        <rFont val="Arial"/>
        <family val="2"/>
      </rPr>
      <t>Porcentaje de acciones para acortar las brechas de desigualdad (programa Comunidad, cultura y convivencia para fortalecer la economía local de la comunidad a través de actividades culturales, sociales y recreativas).</t>
    </r>
  </si>
  <si>
    <r>
      <rPr>
        <b/>
        <sz val="11"/>
        <color theme="1"/>
        <rFont val="Arial"/>
        <family val="2"/>
      </rPr>
      <t>A. 4.1.1.1.8.1</t>
    </r>
    <r>
      <rPr>
        <sz val="11"/>
        <color theme="1"/>
        <rFont val="Arial"/>
        <family val="2"/>
      </rPr>
      <t xml:space="preserve"> Realización de actividades para el bienestar social, acortando las brechas de desigualdad.</t>
    </r>
  </si>
  <si>
    <r>
      <rPr>
        <b/>
        <sz val="8"/>
        <color theme="1"/>
        <rFont val="Arial"/>
        <family val="2"/>
      </rPr>
      <t>PABS:</t>
    </r>
    <r>
      <rPr>
        <sz val="8"/>
        <color theme="1"/>
        <rFont val="Arial"/>
        <family val="2"/>
      </rPr>
      <t xml:space="preserve"> Porcentaje de Actividades para el bienestar social (programa Comunidad, cultura y convivencia para fortalecer la economía local de la comunidad a través de actividades culturales, sociales y recreativas).</t>
    </r>
  </si>
  <si>
    <r>
      <rPr>
        <b/>
        <sz val="11"/>
        <color theme="1"/>
        <rFont val="Arial"/>
        <family val="2"/>
      </rPr>
      <t xml:space="preserve">C. 4.1.1.1.9 </t>
    </r>
    <r>
      <rPr>
        <sz val="11"/>
        <color theme="1"/>
        <rFont val="Arial"/>
        <family val="2"/>
      </rPr>
      <t>Política social del municipio basada en la vinculación con las instituciones gubernamentales y particulares  para llevar a cabo programas de desarrollo social y bienestar ejecutadas.</t>
    </r>
  </si>
  <si>
    <r>
      <rPr>
        <b/>
        <sz val="9"/>
        <color theme="1"/>
        <rFont val="Arial"/>
        <family val="2"/>
      </rPr>
      <t>PAPSE:</t>
    </r>
    <r>
      <rPr>
        <sz val="9"/>
        <color theme="1"/>
        <rFont val="Arial"/>
        <family val="2"/>
      </rPr>
      <t xml:space="preserve"> Porcentaje de Acciones de Política social ejecutada (actividades de vinculación con los programas de los tres niveles de gobierno y la sociedad civil, para el bienestar social y cursos, talleres para sensibilizar el tema de  discapacidad y grupos de atención prioritaria).</t>
    </r>
  </si>
  <si>
    <r>
      <rPr>
        <b/>
        <sz val="11"/>
        <color theme="1"/>
        <rFont val="Arial"/>
        <family val="2"/>
      </rPr>
      <t>A. 4.1.1.1.9.1</t>
    </r>
    <r>
      <rPr>
        <sz val="11"/>
        <color theme="1"/>
        <rFont val="Arial"/>
        <family val="2"/>
      </rPr>
      <t xml:space="preserve"> Realización de actividades de vinculación con los programas de los tres niveles de gobierno y la sociedad civil, para el bienestar social.</t>
    </r>
  </si>
  <si>
    <r>
      <rPr>
        <b/>
        <sz val="9"/>
        <color theme="1"/>
        <rFont val="Arial"/>
        <family val="2"/>
      </rPr>
      <t xml:space="preserve">PAVBS: </t>
    </r>
    <r>
      <rPr>
        <sz val="9"/>
        <color theme="1"/>
        <rFont val="Arial"/>
        <family val="2"/>
      </rPr>
      <t xml:space="preserve">Porcentaje de Actividades de Vinculación para el bienestar social </t>
    </r>
  </si>
  <si>
    <r>
      <rPr>
        <b/>
        <sz val="11"/>
        <color theme="1"/>
        <rFont val="Arial"/>
        <family val="2"/>
      </rPr>
      <t xml:space="preserve">A. 4.1.1.1.9.2 </t>
    </r>
    <r>
      <rPr>
        <sz val="11"/>
        <color theme="1"/>
        <rFont val="Arial"/>
        <family val="2"/>
      </rPr>
      <t>Realización de cursos y talleres para sensibilizar el tema de  discapacidad y grupos de atención prioritaria para la inclusión al desarrollo</t>
    </r>
  </si>
  <si>
    <r>
      <rPr>
        <b/>
        <sz val="9"/>
        <color theme="1"/>
        <rFont val="Arial"/>
        <family val="2"/>
      </rPr>
      <t xml:space="preserve">PCTR: </t>
    </r>
    <r>
      <rPr>
        <sz val="9"/>
        <color theme="1"/>
        <rFont val="Arial"/>
        <family val="2"/>
      </rPr>
      <t>Porcentaje de Cursos y Talleres realizados</t>
    </r>
  </si>
  <si>
    <r>
      <rPr>
        <b/>
        <sz val="11"/>
        <color theme="1"/>
        <rFont val="Arial"/>
        <family val="2"/>
      </rPr>
      <t xml:space="preserve">C. 4.1.1.1.10 </t>
    </r>
    <r>
      <rPr>
        <sz val="11"/>
        <color theme="1"/>
        <rFont val="Arial"/>
        <family val="2"/>
      </rPr>
      <t>Integración, organización, seguimiento y capacitación de comités de contraloría social para la correcta supervisión de las obras públicas realizadas.</t>
    </r>
  </si>
  <si>
    <r>
      <rPr>
        <b/>
        <sz val="8"/>
        <color theme="1"/>
        <rFont val="Arial"/>
        <family val="2"/>
      </rPr>
      <t xml:space="preserve">PPCCAV: </t>
    </r>
    <r>
      <rPr>
        <sz val="8"/>
        <color theme="1"/>
        <rFont val="Arial"/>
        <family val="2"/>
      </rPr>
      <t>Porcentaje de participación ciudadana a través de los comités y anuencias vecinales.  (Integración, organización y seguimiento de comités de contraloría social para la supervisión de las obras públicas y el número de capacitaciones para los comités conformados).</t>
    </r>
  </si>
  <si>
    <r>
      <rPr>
        <b/>
        <sz val="11"/>
        <color theme="1"/>
        <rFont val="Arial"/>
        <family val="2"/>
      </rPr>
      <t>A. 4.1.1.1.10.1</t>
    </r>
    <r>
      <rPr>
        <sz val="11"/>
        <color theme="1"/>
        <rFont val="Arial"/>
        <family val="2"/>
      </rPr>
      <t xml:space="preserve"> Integración, organización y seguimiento de comités de contraloría social para la correcta supervisión de las obras públicas.</t>
    </r>
  </si>
  <si>
    <r>
      <rPr>
        <b/>
        <sz val="9"/>
        <color theme="1"/>
        <rFont val="Arial"/>
        <family val="2"/>
      </rPr>
      <t xml:space="preserve">PCCSSC: </t>
    </r>
    <r>
      <rPr>
        <sz val="9"/>
        <color theme="1"/>
        <rFont val="Arial"/>
        <family val="2"/>
      </rPr>
      <t>Porcentaje de los Comités de Contraloría  Social en seguimiento y conformados (Integración, organización y seguimiento de comités de contraloría social para la gestión de las obras públicas)</t>
    </r>
  </si>
  <si>
    <r>
      <rPr>
        <b/>
        <sz val="11"/>
        <color theme="1"/>
        <rFont val="Arial"/>
        <family val="2"/>
      </rPr>
      <t>A. 4.1.1.1.10.2</t>
    </r>
    <r>
      <rPr>
        <sz val="11"/>
        <color theme="1"/>
        <rFont val="Arial"/>
        <family val="2"/>
      </rPr>
      <t xml:space="preserve">  Capacitación de los comités de Contraloría Social para la correcta supervisión de las obras públicas.</t>
    </r>
  </si>
  <si>
    <r>
      <rPr>
        <b/>
        <sz val="9"/>
        <color theme="1"/>
        <rFont val="Arial"/>
        <family val="2"/>
      </rPr>
      <t xml:space="preserve">PCCCS: </t>
    </r>
    <r>
      <rPr>
        <sz val="9"/>
        <color theme="1"/>
        <rFont val="Arial"/>
        <family val="2"/>
      </rPr>
      <t>Porcentaje de Capacitaciones de Comités de Contraloría Social realizados (capacitaciones para los comités conformados).</t>
    </r>
  </si>
  <si>
    <r>
      <rPr>
        <b/>
        <sz val="11"/>
        <color theme="1"/>
        <rFont val="Arial"/>
        <family val="2"/>
      </rPr>
      <t>C. 4.1.1.1.11</t>
    </r>
    <r>
      <rPr>
        <sz val="11"/>
        <color theme="1"/>
        <rFont val="Arial"/>
        <family val="2"/>
      </rPr>
      <t xml:space="preserve"> Acciones de pleno derecho y participación de todas las personas para que ejerza, todos y cada uno de sus derechos, fomentando una cultura de inclusión  realizadas.</t>
    </r>
  </si>
  <si>
    <r>
      <rPr>
        <b/>
        <sz val="9"/>
        <color theme="1"/>
        <rFont val="Arial"/>
        <family val="2"/>
      </rPr>
      <t xml:space="preserve">PAPDPE: </t>
    </r>
    <r>
      <rPr>
        <sz val="9"/>
        <color theme="1"/>
        <rFont val="Arial"/>
        <family val="2"/>
      </rPr>
      <t>Porcentaje de Acciones de pleno derecho y participación ejecutada (encuentro intermunicipal de Direcciones).</t>
    </r>
  </si>
  <si>
    <r>
      <rPr>
        <b/>
        <sz val="11"/>
        <color theme="1"/>
        <rFont val="Arial"/>
        <family val="2"/>
      </rPr>
      <t xml:space="preserve">A. 4.1.1.1.11.1 </t>
    </r>
    <r>
      <rPr>
        <sz val="11"/>
        <color theme="1"/>
        <rFont val="Arial"/>
        <family val="2"/>
      </rPr>
      <t xml:space="preserve"> Actividades de fomento a la Inclusión, diversidad sexual y respeto a los derechos humanos  como parte fundamental en la justicia social.</t>
    </r>
  </si>
  <si>
    <r>
      <rPr>
        <b/>
        <sz val="9"/>
        <color theme="1"/>
        <rFont val="Arial"/>
        <family val="2"/>
      </rPr>
      <t xml:space="preserve">PAFDS: </t>
    </r>
    <r>
      <rPr>
        <sz val="9"/>
        <color theme="1"/>
        <rFont val="Arial"/>
        <family val="2"/>
      </rPr>
      <t>Porcentaje de actividades de fomento a la  diversidad sexual (encuentro intermunicipal de Direcciones).</t>
    </r>
  </si>
  <si>
    <r>
      <rPr>
        <b/>
        <sz val="11"/>
        <color theme="1"/>
        <rFont val="Arial"/>
        <family val="2"/>
      </rPr>
      <t>C. 4.1.1.1.12</t>
    </r>
    <r>
      <rPr>
        <sz val="11"/>
        <color theme="1"/>
        <rFont val="Arial"/>
        <family val="2"/>
      </rPr>
      <t xml:space="preserve"> Acciones de atención a la diversidad sexual del municipio, generando una comunicación efectiva de resoluciones a las gestiones y apoyos hacía la comunidad de la Diversidad Sexual realizadas.</t>
    </r>
  </si>
  <si>
    <r>
      <rPr>
        <b/>
        <sz val="9"/>
        <color theme="1"/>
        <rFont val="Arial"/>
        <family val="2"/>
      </rPr>
      <t xml:space="preserve">PAADS: </t>
    </r>
    <r>
      <rPr>
        <sz val="9"/>
        <color theme="1"/>
        <rFont val="Arial"/>
        <family val="2"/>
      </rPr>
      <t>Porcentaje de acciones de atención a la diversidad sexual realizadas (vinculaciones, seguimientos y atenciones del programa Entrelazos por la Diversidad, para garantizar los derechos humanos e inclusión).</t>
    </r>
  </si>
  <si>
    <r>
      <rPr>
        <b/>
        <sz val="11"/>
        <color theme="1"/>
        <rFont val="Arial"/>
        <family val="2"/>
      </rPr>
      <t>A. 4.1.1.1.12.1</t>
    </r>
    <r>
      <rPr>
        <sz val="11"/>
        <color theme="1"/>
        <rFont val="Arial"/>
        <family val="2"/>
      </rPr>
      <t xml:space="preserve"> Vinculación, seguimiento y atención personalizada a la comunidad de la Diversidad Sexual, garantizando los derechos humanos e inclusión con apoyo de dependencias de los tres niveles de gobierno,  iniciativa privada y ONGs.</t>
    </r>
  </si>
  <si>
    <r>
      <rPr>
        <b/>
        <sz val="9"/>
        <color theme="1"/>
        <rFont val="Arial"/>
        <family val="2"/>
      </rPr>
      <t>PVSDS:</t>
    </r>
    <r>
      <rPr>
        <sz val="9"/>
        <color theme="1"/>
        <rFont val="Arial"/>
        <family val="2"/>
      </rPr>
      <t xml:space="preserve"> Porcentaje de Vinculación, Seguimiento a la Diversidad Sexual Realizadas Realizadas (vinculaciones, seguimientos y atenciones del programa Entrelazos por la Diversidad, para garantizar los derechos humanos e inclusión).</t>
    </r>
  </si>
  <si>
    <r>
      <rPr>
        <b/>
        <sz val="11"/>
        <color theme="1"/>
        <rFont val="Arial"/>
        <family val="2"/>
      </rPr>
      <t>C. 4.1.1.1.13</t>
    </r>
    <r>
      <rPr>
        <sz val="11"/>
        <color theme="1"/>
        <rFont val="Arial"/>
        <family val="2"/>
      </rPr>
      <t xml:space="preserve"> Política inclusiva  y participación de las personas LGTBIQ+ con prácticas efectivas sobre la diversidad sexual realizadas.</t>
    </r>
  </si>
  <si>
    <r>
      <rPr>
        <b/>
        <sz val="9"/>
        <color theme="1"/>
        <rFont val="Arial"/>
        <family val="2"/>
      </rPr>
      <t xml:space="preserve">PAPIE: </t>
    </r>
    <r>
      <rPr>
        <sz val="9"/>
        <color theme="1"/>
        <rFont val="Arial"/>
        <family val="2"/>
      </rPr>
      <t>Porcentaje de Acciones de Política Inclusiva ejecutada</t>
    </r>
  </si>
  <si>
    <r>
      <rPr>
        <b/>
        <sz val="11"/>
        <color theme="1"/>
        <rFont val="Arial"/>
        <family val="2"/>
      </rPr>
      <t>A. 4.1.1.1.13.1</t>
    </r>
    <r>
      <rPr>
        <sz val="11"/>
        <color theme="1"/>
        <rFont val="Arial"/>
        <family val="2"/>
      </rPr>
      <t xml:space="preserve"> Coordinación de Reuniones con dependencias de los tres niveles de gobierno,  iniciativa privada, ONGs con enfoque  respetuoso e incluyente en temas de Diversidad Sexual.</t>
    </r>
  </si>
  <si>
    <r>
      <rPr>
        <b/>
        <sz val="9"/>
        <color theme="1"/>
        <rFont val="Arial"/>
        <family val="2"/>
      </rPr>
      <t>PRTDSR:</t>
    </r>
    <r>
      <rPr>
        <sz val="9"/>
        <color theme="1"/>
        <rFont val="Arial"/>
        <family val="2"/>
      </rPr>
      <t xml:space="preserve"> Porcentaje de Reuniones en temas de Diversidad Sexual Realizadas</t>
    </r>
  </si>
  <si>
    <r>
      <rPr>
        <b/>
        <sz val="11"/>
        <color theme="1"/>
        <rFont val="Arial"/>
        <family val="2"/>
      </rPr>
      <t>A. 4.1.1.1.13.2</t>
    </r>
    <r>
      <rPr>
        <sz val="11"/>
        <color theme="1"/>
        <rFont val="Arial"/>
        <family val="2"/>
      </rPr>
      <t xml:space="preserve"> Realización de actividades de difusión, información y sensibilización para prevenir la discriminación y la violencia basadas en la orientación sexual o identidad de género fomentando la inclusión</t>
    </r>
  </si>
  <si>
    <r>
      <rPr>
        <b/>
        <sz val="9"/>
        <color theme="1"/>
        <rFont val="Arial"/>
        <family val="2"/>
      </rPr>
      <t>PASDS:</t>
    </r>
    <r>
      <rPr>
        <sz val="9"/>
        <color theme="1"/>
        <rFont val="Arial"/>
        <family val="2"/>
      </rPr>
      <t xml:space="preserve"> Porcentaje de Actividades de  Sensibilización para la Diversidad Sexual Realizadas. (Este indicador mide de actividades de difusión, información y sensibilización para fomentar la inclusión y la Diversidad Sexual).</t>
    </r>
  </si>
  <si>
    <r>
      <rPr>
        <b/>
        <sz val="11"/>
        <color theme="1"/>
        <rFont val="Arial"/>
        <family val="2"/>
      </rPr>
      <t>C. 4.1.1.1.14</t>
    </r>
    <r>
      <rPr>
        <sz val="11"/>
        <color theme="1"/>
        <rFont val="Arial"/>
        <family val="2"/>
      </rPr>
      <t xml:space="preserve"> Acciones para el mejoramiento de la calidad de vida, considerando sus condiciones y necesidades de la población LGBTIQ+ del municipio de Benito Juárez realizadas </t>
    </r>
  </si>
  <si>
    <r>
      <rPr>
        <b/>
        <sz val="9"/>
        <color theme="1"/>
        <rFont val="Arial"/>
        <family val="2"/>
      </rPr>
      <t xml:space="preserve">PAMCV: </t>
    </r>
    <r>
      <rPr>
        <sz val="9"/>
        <color theme="1"/>
        <rFont val="Arial"/>
        <family val="2"/>
      </rPr>
      <t>Porcentaje de Acciones para mejorar la calidad de vida de la población LGBTIQ+ (Este indicador mide el númerdo de acciones, como campañas, cursos y talleres para el mejoramiento de la calidad de vida, considerando sus condiciones y necesidades de la población LGBTI+).</t>
    </r>
  </si>
  <si>
    <r>
      <rPr>
        <b/>
        <sz val="11"/>
        <color theme="1"/>
        <rFont val="Arial"/>
        <family val="2"/>
      </rPr>
      <t xml:space="preserve">A. 4.1.1.1.14.1 </t>
    </r>
    <r>
      <rPr>
        <sz val="11"/>
        <color theme="1"/>
        <rFont val="Arial"/>
        <family val="2"/>
      </rPr>
      <t xml:space="preserve">Realización de actividades de capacitación para el mejoramiento de la calidad de vida, considerando sus condiciones y necesidades de la población LGBTIQ+ del municipio de Benito Juárez. 
</t>
    </r>
  </si>
  <si>
    <r>
      <rPr>
        <b/>
        <sz val="9"/>
        <color theme="1"/>
        <rFont val="Arial"/>
        <family val="2"/>
      </rPr>
      <t xml:space="preserve">PAC: </t>
    </r>
    <r>
      <rPr>
        <sz val="9"/>
        <color theme="1"/>
        <rFont val="Arial"/>
        <family val="2"/>
      </rPr>
      <t>Porcentaje de actividades de capacitación para mejorar la calidad de vida de la población LGBTIQ+ (Este indicador mide el número de acciones, como campañas, cursos y talleres para el mejoramiento de la calidad de vida, considerando sus condiciones y necesidades de la población LGBTI+).</t>
    </r>
  </si>
  <si>
    <r>
      <rPr>
        <b/>
        <sz val="11"/>
        <color theme="1"/>
        <rFont val="Arial"/>
        <family val="2"/>
      </rPr>
      <t>C. 4.1.1.1.15</t>
    </r>
    <r>
      <rPr>
        <sz val="11"/>
        <color theme="1"/>
        <rFont val="Arial"/>
        <family val="2"/>
      </rPr>
      <t xml:space="preserve">  Acciones que garanticen los derechos laborales, inclusión financiera, el fortalecimiento de procesos de integración productiva, asegurando la prosperidad compartida realizadas</t>
    </r>
  </si>
  <si>
    <r>
      <rPr>
        <b/>
        <sz val="9"/>
        <color theme="1"/>
        <rFont val="Arial"/>
        <family val="2"/>
      </rPr>
      <t>PAGPC:</t>
    </r>
    <r>
      <rPr>
        <sz val="9"/>
        <color theme="1"/>
        <rFont val="Arial"/>
        <family val="2"/>
      </rPr>
      <t xml:space="preserve"> Porcentaje de acciones que garanticen  la prosperidad compartida (Instalaciones de comités dentro de la Dirección General de Desarrollo Económico, convenios y reuniones de trabajo).</t>
    </r>
  </si>
  <si>
    <r>
      <rPr>
        <b/>
        <sz val="11"/>
        <color theme="1"/>
        <rFont val="Arial"/>
        <family val="2"/>
      </rPr>
      <t>A. 4.1.1.1.15.1</t>
    </r>
    <r>
      <rPr>
        <sz val="11"/>
        <color theme="1"/>
        <rFont val="Arial"/>
        <family val="2"/>
      </rPr>
      <t xml:space="preserve"> Coordinación de actividades en colaboración con dependencias de los tres niveles de gobierno e iniciativa privada en materia económica para garantizar los derechos laborales</t>
    </r>
  </si>
  <si>
    <r>
      <rPr>
        <b/>
        <sz val="9"/>
        <color theme="1"/>
        <rFont val="Arial"/>
        <family val="2"/>
      </rPr>
      <t xml:space="preserve">PARIDE: </t>
    </r>
    <r>
      <rPr>
        <sz val="9"/>
        <color theme="1"/>
        <rFont val="Arial"/>
        <family val="2"/>
      </rPr>
      <t>Porcentaje de Acciones realizadas que Impulsan el Desarrollo Económico (Instalaciones de comités dentro de la Dirección General de Desarrollo Económico y reuniones de trabajo).</t>
    </r>
  </si>
  <si>
    <r>
      <rPr>
        <b/>
        <sz val="11"/>
        <color theme="1"/>
        <rFont val="Arial"/>
        <family val="2"/>
      </rPr>
      <t xml:space="preserve">A. 4.1.1.1.15.2 </t>
    </r>
    <r>
      <rPr>
        <sz val="11"/>
        <color theme="1"/>
        <rFont val="Arial"/>
        <family val="2"/>
      </rPr>
      <t xml:space="preserve"> Promover convenios de colaboración con las instancias del sector social, público y privado, para el fomento de acciones y programas que incentiven empleos, favorezcan mayores ingresos a las familias, generando ambientes de bienestar</t>
    </r>
  </si>
  <si>
    <r>
      <rPr>
        <b/>
        <sz val="9"/>
        <color theme="1"/>
        <rFont val="Arial"/>
        <family val="2"/>
      </rPr>
      <t>PCIE:</t>
    </r>
    <r>
      <rPr>
        <sz val="9"/>
        <color theme="1"/>
        <rFont val="Arial"/>
        <family val="2"/>
      </rPr>
      <t xml:space="preserve"> Promoción de convenios, incentivando empleos  (firma de convenios realizado de colaboración, incentivando empleos y mayores ingresos).</t>
    </r>
  </si>
  <si>
    <r>
      <rPr>
        <b/>
        <sz val="11"/>
        <color theme="1"/>
        <rFont val="Arial"/>
        <family val="2"/>
      </rPr>
      <t>C. 4.1.1.1.16</t>
    </r>
    <r>
      <rPr>
        <sz val="11"/>
        <color theme="1"/>
        <rFont val="Arial"/>
        <family val="2"/>
      </rPr>
      <t xml:space="preserve"> Acciones que fortalezcan la dignificación del trabajo, la vinculación de laborales con empresas empleadoras en apoyo a la población del municipio de Benito Juárez ejecutadas.</t>
    </r>
  </si>
  <si>
    <r>
      <rPr>
        <b/>
        <sz val="9"/>
        <color theme="1"/>
        <rFont val="Arial"/>
        <family val="2"/>
      </rPr>
      <t>PAVL:</t>
    </r>
    <r>
      <rPr>
        <sz val="9"/>
        <color theme="1"/>
        <rFont val="Arial"/>
        <family val="2"/>
      </rPr>
      <t xml:space="preserve"> Porcentaje de Atenciones para Vinculación Laboral ejecutadas (Empléate Itinerante, Empléate oficina, Bolsa de empleo web,  Empléate Itinerante Rosa y Empléate con Inclusión).</t>
    </r>
  </si>
  <si>
    <r>
      <rPr>
        <b/>
        <sz val="11"/>
        <color theme="1"/>
        <rFont val="Arial"/>
        <family val="2"/>
      </rPr>
      <t>4.1.1.1.16.1</t>
    </r>
    <r>
      <rPr>
        <sz val="11"/>
        <color theme="1"/>
        <rFont val="Arial"/>
        <family val="2"/>
      </rPr>
      <t xml:space="preserve"> Realización de ferias municipales de empleo que fortalezcan la dignificación del trabajo y las vinculaciones laborales con empresas empleadoras en apoyo a la población del municipio de Benito Juárez.  </t>
    </r>
  </si>
  <si>
    <r>
      <rPr>
        <b/>
        <sz val="9"/>
        <color theme="1"/>
        <rFont val="Arial"/>
        <family val="2"/>
      </rPr>
      <t xml:space="preserve">PAL: </t>
    </r>
    <r>
      <rPr>
        <sz val="9"/>
        <color theme="1"/>
        <rFont val="Arial"/>
        <family val="2"/>
      </rPr>
      <t>Porcentaje de Atenciones Laborales (Empléate Itinerante, Empléate oficina, Bolsa de empleo web,  Empléate Itinerante Rosa y Empléate con Inclusión).</t>
    </r>
  </si>
  <si>
    <r>
      <rPr>
        <b/>
        <sz val="11"/>
        <color theme="1"/>
        <rFont val="Arial"/>
        <family val="2"/>
      </rPr>
      <t>C. 4.1.1.1.17</t>
    </r>
    <r>
      <rPr>
        <sz val="11"/>
        <color theme="1"/>
        <rFont val="Arial"/>
        <family val="2"/>
      </rPr>
      <t xml:space="preserve"> Acciones de control y seguimiento a las personas buscadoras de empleo, fortaleciendo una correcta contratación realizadas</t>
    </r>
  </si>
  <si>
    <r>
      <rPr>
        <b/>
        <sz val="9"/>
        <color theme="1"/>
        <rFont val="Arial"/>
        <family val="2"/>
      </rPr>
      <t>PASPBE:</t>
    </r>
    <r>
      <rPr>
        <sz val="9"/>
        <color theme="1"/>
        <rFont val="Arial"/>
        <family val="2"/>
      </rPr>
      <t xml:space="preserve"> Porcentaje de Acciones de seguimiento a las personas buscadoras de empleo   (control y seguimiento, de las personas que buscan un empleo, para canalizarlas, orientarlas y con base a su perfil lograr que sean contratadas).</t>
    </r>
  </si>
  <si>
    <r>
      <rPr>
        <b/>
        <sz val="11"/>
        <color theme="1"/>
        <rFont val="Arial"/>
        <family val="2"/>
      </rPr>
      <t>A. 4.1.1.1.17.1</t>
    </r>
    <r>
      <rPr>
        <sz val="11"/>
        <color theme="1"/>
        <rFont val="Arial"/>
        <family val="2"/>
      </rPr>
      <t xml:space="preserve"> Actividades de seguimiento a las personas que solicitan empleo, para fortalecer las contrataciones.</t>
    </r>
  </si>
  <si>
    <r>
      <rPr>
        <b/>
        <sz val="9"/>
        <color theme="1"/>
        <rFont val="Arial"/>
        <family val="2"/>
      </rPr>
      <t xml:space="preserve">PASFC: </t>
    </r>
    <r>
      <rPr>
        <sz val="9"/>
        <color theme="1"/>
        <rFont val="Arial"/>
        <family val="2"/>
      </rPr>
      <t>Porcentaje de actividades de seguimiento, para fortalecer las contrataciones. (control y seguimiento, de las personas que buscan un empleo, para canalizarlas, orientarlas y con base a su perfil lograr que sean contratadas).</t>
    </r>
  </si>
  <si>
    <r>
      <rPr>
        <b/>
        <sz val="11"/>
        <color theme="1"/>
        <rFont val="Arial"/>
        <family val="2"/>
      </rPr>
      <t>C. 4.1.1.1.18</t>
    </r>
    <r>
      <rPr>
        <sz val="11"/>
        <color theme="1"/>
        <rFont val="Arial"/>
        <family val="2"/>
      </rPr>
      <t xml:space="preserve"> Acciones para favorecer la dignificación laboral y generar un ambiente laboral óptimo realizadas</t>
    </r>
  </si>
  <si>
    <r>
      <rPr>
        <b/>
        <sz val="9"/>
        <color theme="1"/>
        <rFont val="Arial"/>
        <family val="2"/>
      </rPr>
      <t xml:space="preserve">PADL: </t>
    </r>
    <r>
      <rPr>
        <sz val="9"/>
        <color theme="1"/>
        <rFont val="Arial"/>
        <family val="2"/>
      </rPr>
      <t>Porcentaje acciones para la dignificación laboral (capacitaciones brindadas a las empresas y la ciudadanía para favorecer la dignificación laboral y generar un ambiente laboral óptimo).</t>
    </r>
  </si>
  <si>
    <r>
      <rPr>
        <b/>
        <sz val="11"/>
        <color theme="1"/>
        <rFont val="Arial"/>
        <family val="2"/>
      </rPr>
      <t>A. 4.1.1.1.18.1</t>
    </r>
    <r>
      <rPr>
        <sz val="11"/>
        <color theme="1"/>
        <rFont val="Arial"/>
        <family val="2"/>
      </rPr>
      <t xml:space="preserve"> Realizar capacitaciones a las empresas y organizaciones, para la dignificación del trabajo, fortaleciendo el respeto, dignidad humana sin discriminación.</t>
    </r>
  </si>
  <si>
    <r>
      <rPr>
        <b/>
        <sz val="9"/>
        <color theme="1"/>
        <rFont val="Arial"/>
        <family val="2"/>
      </rPr>
      <t xml:space="preserve">PCDL: </t>
    </r>
    <r>
      <rPr>
        <sz val="9"/>
        <color theme="1"/>
        <rFont val="Arial"/>
        <family val="2"/>
      </rPr>
      <t>Porcentaje de capacitaciones para la dignificación laboral (capacitaciones brindadas a las empresas y la ciudadanía para favorecer la dignificación laboral y generar un ambiente laboral óptimo).</t>
    </r>
  </si>
  <si>
    <r>
      <rPr>
        <b/>
        <sz val="11"/>
        <color theme="1"/>
        <rFont val="Arial"/>
        <family val="2"/>
      </rPr>
      <t>C. 4.1.1.1.19</t>
    </r>
    <r>
      <rPr>
        <sz val="11"/>
        <color theme="1"/>
        <rFont val="Arial"/>
        <family val="2"/>
      </rPr>
      <t xml:space="preserve">   Acciones que brinden bienestar e igualdad de oportunidades a través de una inclusión financiera, que generen prosperidad compartida realizadas</t>
    </r>
  </si>
  <si>
    <r>
      <rPr>
        <b/>
        <sz val="9"/>
        <color theme="1"/>
        <rFont val="Arial"/>
        <family val="2"/>
      </rPr>
      <t xml:space="preserve">PAIF: </t>
    </r>
    <r>
      <rPr>
        <sz val="9"/>
        <color theme="1"/>
        <rFont val="Arial"/>
        <family val="2"/>
      </rPr>
      <t>Porcentaje de acciones de inclusión financiera (tutoría empresarial y capacitación, con Asesoramientos a Artesanos, emprendedores y Asociaciones Civiles).</t>
    </r>
  </si>
  <si>
    <r>
      <rPr>
        <b/>
        <sz val="11"/>
        <color theme="1"/>
        <rFont val="Arial"/>
        <family val="2"/>
      </rPr>
      <t xml:space="preserve">A. 4.1.1.1.19.1 </t>
    </r>
    <r>
      <rPr>
        <sz val="11"/>
        <color theme="1"/>
        <rFont val="Arial"/>
        <family val="2"/>
      </rPr>
      <t xml:space="preserve"> Realización de actividades que brinden asesoramiento para fortalecer la igualdad de oportunidades financieras.</t>
    </r>
  </si>
  <si>
    <r>
      <rPr>
        <b/>
        <sz val="9"/>
        <color theme="1"/>
        <rFont val="Arial"/>
        <family val="2"/>
      </rPr>
      <t>PAFIOF:</t>
    </r>
    <r>
      <rPr>
        <sz val="9"/>
        <color theme="1"/>
        <rFont val="Arial"/>
        <family val="2"/>
      </rPr>
      <t xml:space="preserve"> Porcentaje de asesoramientos para fortalecer la igualdad de oportunidades financieras. (tutoría empresarial y capacitación, con Asesoramientos a Artesanos, emprendedores y Asociaciones Civiles).</t>
    </r>
  </si>
  <si>
    <r>
      <rPr>
        <b/>
        <sz val="11"/>
        <color theme="1"/>
        <rFont val="Arial"/>
        <family val="2"/>
      </rPr>
      <t xml:space="preserve">A. 4.1.1.1.19.2  </t>
    </r>
    <r>
      <rPr>
        <sz val="11"/>
        <color theme="1"/>
        <rFont val="Arial"/>
        <family val="2"/>
      </rPr>
      <t>Realización de jornadas para fortalecer las habilidades y brindar la orientación  necesaria  para emprender un negocio dirigido a los jóvenes.</t>
    </r>
  </si>
  <si>
    <r>
      <rPr>
        <b/>
        <sz val="9"/>
        <color theme="1"/>
        <rFont val="Arial"/>
        <family val="2"/>
      </rPr>
      <t xml:space="preserve">PJJR: </t>
    </r>
    <r>
      <rPr>
        <sz val="9"/>
        <color theme="1"/>
        <rFont val="Arial"/>
        <family val="2"/>
      </rPr>
      <t>Porcentaje de jornadas juveniles realizadas (jornadas juveniles).</t>
    </r>
  </si>
  <si>
    <r>
      <rPr>
        <b/>
        <sz val="11"/>
        <color theme="1"/>
        <rFont val="Arial"/>
        <family val="2"/>
      </rPr>
      <t>C. 4.1.1.1.20</t>
    </r>
    <r>
      <rPr>
        <sz val="11"/>
        <color theme="1"/>
        <rFont val="Arial"/>
        <family val="2"/>
      </rPr>
      <t xml:space="preserve"> Acciones que incentivan la competitividad de empleo, negocios comunitarios, la educación y el cuidado del medio ambiente realizadas</t>
    </r>
  </si>
  <si>
    <r>
      <rPr>
        <b/>
        <sz val="6.5"/>
        <color theme="1"/>
        <rFont val="Arial"/>
        <family val="2"/>
      </rPr>
      <t>PAIEMA:</t>
    </r>
    <r>
      <rPr>
        <sz val="6.5"/>
        <color theme="1"/>
        <rFont val="Arial"/>
        <family val="2"/>
      </rPr>
      <t xml:space="preserve"> Porcentaje acciones que incentiven el empleo y cuidado del medio ambiente (Huertos de traspatio (COBUS), Curso de Producción Sustentable, Curso de Identificación y Control Orgánico de  Plagas y Enfermedades, Curso de Propagación de Plantas, Curso de Uso y Manejo de Pollitos de Engorda, Curso de Sustentabilidad Ambiental, Taller de Elaboración de Conservas, Taller de Elaboración de Quesos y Taller Mi Parcela no se Quema).</t>
    </r>
  </si>
  <si>
    <r>
      <t xml:space="preserve"> 
</t>
    </r>
    <r>
      <rPr>
        <b/>
        <sz val="11"/>
        <color theme="1"/>
        <rFont val="Arial"/>
        <family val="2"/>
      </rPr>
      <t>A. 4.1.1.1.20.1</t>
    </r>
    <r>
      <rPr>
        <sz val="11"/>
        <color theme="1"/>
        <rFont val="Arial"/>
        <family val="2"/>
      </rPr>
      <t xml:space="preserve"> Realización de cursos y talleres de capacitación  para el desarrollo de empleos bien remunerados, cuidado del medio ambiente y recursos naturales.
</t>
    </r>
  </si>
  <si>
    <r>
      <rPr>
        <b/>
        <sz val="6.5"/>
        <color theme="1"/>
        <rFont val="Arial"/>
        <family val="2"/>
      </rPr>
      <t xml:space="preserve">PCDECA: </t>
    </r>
    <r>
      <rPr>
        <sz val="6.5"/>
        <color theme="1"/>
        <rFont val="Arial"/>
        <family val="2"/>
      </rPr>
      <t>Porcentaje de capacitaciones para el desarrollo de empleos y cuidado del medio ambiente (Huertos de traspatio (COBUS), Curso de Producción Sustentable, Curso de Identificación y Control Orgánico de  Plagas y Enfermedades, Curso de Propagación de Plantas, Curso de Uso y Manejo de Pollitos de Engorda, Curso de Sustentabilidad Ambiental, Taller de Elaboración de Conservas, Taller de Elaboración de Quesos y Taller Mi Parcela no se Quema).</t>
    </r>
  </si>
  <si>
    <r>
      <rPr>
        <b/>
        <sz val="11"/>
        <color theme="1"/>
        <rFont val="Arial"/>
        <family val="2"/>
      </rPr>
      <t>C. 4.1.1.1.21</t>
    </r>
    <r>
      <rPr>
        <sz val="11"/>
        <color theme="1"/>
        <rFont val="Arial"/>
        <family val="2"/>
      </rPr>
      <t xml:space="preserve"> Acciones de promoción al desarrollo económico, a favor del bienestar de la comunidad, para la reconstrucción del tejido social realizadas</t>
    </r>
  </si>
  <si>
    <r>
      <rPr>
        <b/>
        <sz val="9"/>
        <color theme="1"/>
        <rFont val="Arial"/>
        <family val="2"/>
      </rPr>
      <t xml:space="preserve">PAPDE: </t>
    </r>
    <r>
      <rPr>
        <sz val="9"/>
        <color theme="1"/>
        <rFont val="Arial"/>
        <family val="2"/>
      </rPr>
      <t>Porcentaje de acciones de promoción al desarrollo económico (Expo artesanos,  Merkadito,  Expo Plantas,  Expo Plantas ellas producen, Tiendas móviles y Tiendas Móviles Rosa).</t>
    </r>
  </si>
  <si>
    <r>
      <rPr>
        <b/>
        <sz val="11"/>
        <color theme="1"/>
        <rFont val="Arial"/>
        <family val="2"/>
      </rPr>
      <t>A. 4.1.1.1.21.1</t>
    </r>
    <r>
      <rPr>
        <sz val="11"/>
        <color theme="1"/>
        <rFont val="Arial"/>
        <family val="2"/>
      </rPr>
      <t xml:space="preserve"> Acciones para la comercialización de productos locales y atesales con alto valor cultural, generando identidad en nuestro Municipio a través de redes ciudadanas</t>
    </r>
  </si>
  <si>
    <r>
      <rPr>
        <b/>
        <sz val="9"/>
        <color theme="1"/>
        <rFont val="Arial"/>
        <family val="2"/>
      </rPr>
      <t xml:space="preserve">PEAE: </t>
    </r>
    <r>
      <rPr>
        <sz val="9"/>
        <color theme="1"/>
        <rFont val="Arial"/>
        <family val="2"/>
      </rPr>
      <t>Porcentaje de acciones para la comercialización de 
productos locales y artesales (Expo artesanos, Merkadito,  Expo Plantas y  Expo Plantas ellas producen).</t>
    </r>
  </si>
  <si>
    <r>
      <rPr>
        <b/>
        <sz val="11"/>
        <color theme="1"/>
        <rFont val="Arial"/>
        <family val="2"/>
      </rPr>
      <t xml:space="preserve">A. 4.1.1.1.21.2 </t>
    </r>
    <r>
      <rPr>
        <sz val="11"/>
        <color theme="1"/>
        <rFont val="Arial"/>
        <family val="2"/>
      </rPr>
      <t xml:space="preserve"> Realización de  acciones en beneficio de los grupos de atención prioritaria, fortaleciendo el bienestar social.</t>
    </r>
  </si>
  <si>
    <r>
      <rPr>
        <b/>
        <sz val="9"/>
        <color theme="1"/>
        <rFont val="Arial"/>
        <family val="2"/>
      </rPr>
      <t xml:space="preserve">PABGAP: </t>
    </r>
    <r>
      <rPr>
        <sz val="9"/>
        <color theme="1"/>
        <rFont val="Arial"/>
        <family val="2"/>
      </rPr>
      <t>Porcentaje de Acciones para el Beneficio de los grupos de atención prioritaria</t>
    </r>
  </si>
  <si>
    <r>
      <rPr>
        <b/>
        <sz val="11"/>
        <color theme="1"/>
        <rFont val="Arial"/>
        <family val="2"/>
      </rPr>
      <t>C. 4.1.1.1.22</t>
    </r>
    <r>
      <rPr>
        <sz val="11"/>
        <color theme="1"/>
        <rFont val="Arial"/>
        <family val="2"/>
      </rPr>
      <t xml:space="preserve"> Acciones de fomento a la competitividad empresarial, desarrollando capacidades, humanas y técnicas en beneficios de los emprendedores, comerciantes y las PYMES, favoreciendo al sector productivo realizadas.</t>
    </r>
  </si>
  <si>
    <r>
      <rPr>
        <b/>
        <sz val="9"/>
        <color theme="1"/>
        <rFont val="Arial"/>
        <family val="2"/>
      </rPr>
      <t>PAFCE:</t>
    </r>
    <r>
      <rPr>
        <sz val="9"/>
        <color theme="1"/>
        <rFont val="Arial"/>
        <family val="2"/>
      </rPr>
      <t xml:space="preserve"> Porcentaje de Acciones de Fomento a la Competitividad Empresarial (Asesórate y Reuniones con Instituciones de Iniciativa Privada y Social). </t>
    </r>
  </si>
  <si>
    <r>
      <rPr>
        <b/>
        <sz val="11"/>
        <color theme="1"/>
        <rFont val="Arial"/>
        <family val="2"/>
      </rPr>
      <t>A. 4.1.1.1.22.1</t>
    </r>
    <r>
      <rPr>
        <sz val="11"/>
        <color theme="1"/>
        <rFont val="Arial"/>
        <family val="2"/>
      </rPr>
      <t xml:space="preserve"> Realización de actividades  a favor del sector productivo en beneficio de los emprendedores.</t>
    </r>
  </si>
  <si>
    <r>
      <rPr>
        <b/>
        <sz val="9"/>
        <color theme="1"/>
        <rFont val="Arial"/>
        <family val="2"/>
      </rPr>
      <t>PAFSP:</t>
    </r>
    <r>
      <rPr>
        <sz val="9"/>
        <color theme="1"/>
        <rFont val="Arial"/>
        <family val="2"/>
      </rPr>
      <t xml:space="preserve"> Porcentaje de actividades  a favor del sector productivo (Asesórate y Reuniones con Instituciones de Iniciativa Privada y Social).</t>
    </r>
  </si>
  <si>
    <r>
      <rPr>
        <b/>
        <sz val="11"/>
        <color theme="1"/>
        <rFont val="Arial"/>
        <family val="2"/>
      </rPr>
      <t xml:space="preserve">C. 4.1.1.1.23 </t>
    </r>
    <r>
      <rPr>
        <sz val="11"/>
        <color theme="1"/>
        <rFont val="Arial"/>
        <family val="2"/>
      </rPr>
      <t>Acciones de vinculación a programas de apoyo financiero, tutoría empresarial y capacitación  especializada a emprendedores, favoreciendo el emprender negocios, fortaleciendo la innovación y la tecnología realizadas</t>
    </r>
  </si>
  <si>
    <r>
      <rPr>
        <b/>
        <sz val="9"/>
        <color theme="1"/>
        <rFont val="Arial"/>
        <family val="2"/>
      </rPr>
      <t xml:space="preserve">PAFEN: </t>
    </r>
    <r>
      <rPr>
        <sz val="9"/>
        <color theme="1"/>
        <rFont val="Arial"/>
        <family val="2"/>
      </rPr>
      <t>Porcentaje de acciones para favorecer el emprender negocios (Centro Empresarial programas de apoyo y capacitaciones a Jóvenes Emprendedores).</t>
    </r>
  </si>
  <si>
    <r>
      <rPr>
        <b/>
        <sz val="11"/>
        <color theme="1"/>
        <rFont val="Arial"/>
        <family val="2"/>
      </rPr>
      <t xml:space="preserve">A. 4.1.1.1.23.1 </t>
    </r>
    <r>
      <rPr>
        <sz val="11"/>
        <color theme="1"/>
        <rFont val="Arial"/>
        <family val="2"/>
      </rPr>
      <t xml:space="preserve"> Realización de vinculaciones a programas de apoyo financiero, tutoría empresarial y capacitación especializada en beneficio de los emprendedores, ingenieros  y jóvenes a proyectos de base tecnológica</t>
    </r>
  </si>
  <si>
    <r>
      <rPr>
        <b/>
        <sz val="9"/>
        <color theme="1"/>
        <rFont val="Arial"/>
        <family val="2"/>
      </rPr>
      <t xml:space="preserve">PVPAFC: </t>
    </r>
    <r>
      <rPr>
        <sz val="9"/>
        <color theme="1"/>
        <rFont val="Arial"/>
        <family val="2"/>
      </rPr>
      <t>Porcentaje de vinculaciones a programas de apoyo financiero y capacitación a emprendedores (Centro Empresarial programas de apoyo y capacitaciones a Jóvenes Emprendedores).</t>
    </r>
  </si>
  <si>
    <r>
      <rPr>
        <b/>
        <sz val="11"/>
        <color theme="1"/>
        <rFont val="Arial"/>
        <family val="2"/>
      </rPr>
      <t xml:space="preserve">C. 4.1.1.1.24 </t>
    </r>
    <r>
      <rPr>
        <sz val="11"/>
        <color theme="1"/>
        <rFont val="Arial"/>
        <family val="2"/>
      </rPr>
      <t>Acciones para fomentar el emprendimiento en beneficio de la población joven, emprendedores, pequeñas y medianas empresas del municipio de Benito Juárez realizadas</t>
    </r>
  </si>
  <si>
    <r>
      <rPr>
        <b/>
        <sz val="6.5"/>
        <color theme="1"/>
        <rFont val="Arial"/>
        <family val="2"/>
      </rPr>
      <t xml:space="preserve">PAFE: </t>
    </r>
    <r>
      <rPr>
        <sz val="6.5"/>
        <color theme="1"/>
        <rFont val="Arial"/>
        <family val="2"/>
      </rPr>
      <t>Porcentaje de acciones para fomentar el emprendimiento (Expos Emprendedoras y Emprendedores de PYMES, Expos Emprendedores Guelaguetza, Expos Emprendedores Janal Pixan, Expos Emprendedores Villa Navideña	, Capacitate ciudadana, emprendedores  y PyMES y Firma de convenios con organizaciones públicas, privadas y de la sociedad civil para el Impulso del emprendimiento).</t>
    </r>
  </si>
  <si>
    <r>
      <rPr>
        <b/>
        <sz val="11"/>
        <color theme="1"/>
        <rFont val="Arial"/>
        <family val="2"/>
      </rPr>
      <t>A. 4.1.1.1.24.1</t>
    </r>
    <r>
      <rPr>
        <sz val="11"/>
        <color theme="1"/>
        <rFont val="Arial"/>
        <family val="2"/>
      </rPr>
      <t xml:space="preserve"> Realización de Actividades de capacitación en beneficio de la población joven, emprendedores, pequeñas y medianas empresas del municipio de Benito Juárez</t>
    </r>
  </si>
  <si>
    <r>
      <rPr>
        <b/>
        <sz val="9"/>
        <color theme="1"/>
        <rFont val="Arial"/>
        <family val="2"/>
      </rPr>
      <t xml:space="preserve">PCCBE: </t>
    </r>
    <r>
      <rPr>
        <sz val="9"/>
        <color theme="1"/>
        <rFont val="Arial"/>
        <family val="2"/>
      </rPr>
      <t>Porcentaje de capacitaciones en beneficio de los emprendedores (Capacitate ciudadana, emprendedores  y PyMES)</t>
    </r>
  </si>
  <si>
    <r>
      <rPr>
        <b/>
        <sz val="11"/>
        <color theme="1"/>
        <rFont val="Arial"/>
        <family val="2"/>
      </rPr>
      <t>A. 4.1.1.1.24.2</t>
    </r>
    <r>
      <rPr>
        <sz val="11"/>
        <color theme="1"/>
        <rFont val="Arial"/>
        <family val="2"/>
      </rPr>
      <t xml:space="preserve"> Realización de exposiciones para emprendedores y  las PYMES  para apertura de los canales de comercialización de sus productos o servicios e incentivar su economía y apoyo social</t>
    </r>
  </si>
  <si>
    <r>
      <rPr>
        <b/>
        <sz val="7"/>
        <color theme="1"/>
        <rFont val="Arial"/>
        <family val="2"/>
      </rPr>
      <t xml:space="preserve">PEEPR: </t>
    </r>
    <r>
      <rPr>
        <sz val="7"/>
        <color theme="1"/>
        <rFont val="Arial"/>
        <family val="2"/>
      </rPr>
      <t>Porcentaje de exposiciones  para emprendedores y  las PYMES realizadas. (Expos Emprendedoras y Emprendedores de PYMES, Expos Emprendedores Guelaguetza, Expos Emprendedores Janal Pixan, Expos Emprendedores Villa Navideña).</t>
    </r>
  </si>
  <si>
    <r>
      <rPr>
        <b/>
        <sz val="11"/>
        <color theme="1"/>
        <rFont val="Arial"/>
        <family val="2"/>
      </rPr>
      <t>C. 4.1.1.1.25</t>
    </r>
    <r>
      <rPr>
        <sz val="11"/>
        <color theme="1"/>
        <rFont val="Arial"/>
        <family val="2"/>
      </rPr>
      <t xml:space="preserve"> Política municipal en materia educativa en coordinación con instituciones gubernamentales y privadas ejecutada.</t>
    </r>
  </si>
  <si>
    <r>
      <rPr>
        <b/>
        <sz val="8"/>
        <color theme="1"/>
        <rFont val="Arial"/>
        <family val="2"/>
      </rPr>
      <t>PAPE:</t>
    </r>
    <r>
      <rPr>
        <sz val="8"/>
        <color theme="1"/>
        <rFont val="Arial"/>
        <family val="2"/>
      </rPr>
      <t xml:space="preserve"> Porcentaje de Acciones de Política Educativa ejecutada (Sesiones de cabildo para el desarrollo educativo, entrega de Apoyos escolares: paquete de útiles, uniformes  o calzado escolar, actividades de protección, de los derechos humanos de niñas, niños y adolescentes y reuniones para el mejoramiento del sector educativo).</t>
    </r>
  </si>
  <si>
    <r>
      <rPr>
        <b/>
        <sz val="11"/>
        <color theme="1"/>
        <rFont val="Arial"/>
        <family val="2"/>
      </rPr>
      <t>A. 4.1.1.1.25.1</t>
    </r>
    <r>
      <rPr>
        <sz val="11"/>
        <color theme="1"/>
        <rFont val="Arial"/>
        <family val="2"/>
      </rPr>
      <t xml:space="preserve"> Realización de actividades que apoyen en temas sobre la protección, prevención y restitución integral de los derechos humanos de niñas, niños y adolescentes en atención prioritaria en beneficio de la comunidad escolar. </t>
    </r>
  </si>
  <si>
    <r>
      <rPr>
        <b/>
        <sz val="9"/>
        <color theme="1"/>
        <rFont val="Arial"/>
        <family val="2"/>
      </rPr>
      <t xml:space="preserve">PABNA: </t>
    </r>
    <r>
      <rPr>
        <sz val="9"/>
        <color theme="1"/>
        <rFont val="Arial"/>
        <family val="2"/>
      </rPr>
      <t xml:space="preserve">Porcentaje de Actividades en beneficio de niñas, niños y adolescentes.  (actividades de protección, de los derechos humanos de niñas, niños y adolescentes). </t>
    </r>
  </si>
  <si>
    <r>
      <rPr>
        <b/>
        <sz val="11"/>
        <color theme="1"/>
        <rFont val="Arial"/>
        <family val="2"/>
      </rPr>
      <t>A. 4.1.1.1.25.2</t>
    </r>
    <r>
      <rPr>
        <sz val="11"/>
        <color theme="1"/>
        <rFont val="Arial"/>
        <family val="2"/>
      </rPr>
      <t xml:space="preserve"> Realización de reuniones con los tres niveles de gobierno, dependencias privadas, organizaciones civiles, empresas y escuelas para el mejoramiento del sector educativo</t>
    </r>
  </si>
  <si>
    <r>
      <rPr>
        <b/>
        <sz val="9"/>
        <color theme="1"/>
        <rFont val="Arial"/>
        <family val="2"/>
      </rPr>
      <t xml:space="preserve">PRMSE: </t>
    </r>
    <r>
      <rPr>
        <sz val="9"/>
        <color theme="1"/>
        <rFont val="Arial"/>
        <family val="2"/>
      </rPr>
      <t>Porcentaje de reuniones para el mejoramiento del sector educativo (número de reuniones con los tres niveles de gobierno, dependencias privadas, organizaciones civiles, empresas y escuelas para el mejoramiento del sector educativo).</t>
    </r>
  </si>
  <si>
    <r>
      <rPr>
        <b/>
        <sz val="11"/>
        <color theme="1"/>
        <rFont val="Arial"/>
        <family val="2"/>
      </rPr>
      <t>C. 4.1.1.1.26</t>
    </r>
    <r>
      <rPr>
        <sz val="11"/>
        <color theme="1"/>
        <rFont val="Arial"/>
        <family val="2"/>
      </rPr>
      <t xml:space="preserve"> Realizar acciones con programas educativos complementarios, coadyuvando en conjunto con los tres niveles de gobierno para valorar la  rehabilitación de escuelas públicas del Municipio, para que sean dignas, y seguras realizadas
</t>
    </r>
  </si>
  <si>
    <r>
      <rPr>
        <b/>
        <sz val="9"/>
        <color theme="1"/>
        <rFont val="Arial"/>
        <family val="2"/>
      </rPr>
      <t xml:space="preserve">PAEBE: </t>
    </r>
    <r>
      <rPr>
        <sz val="9"/>
        <color theme="1"/>
        <rFont val="Arial"/>
        <family val="2"/>
      </rPr>
      <t xml:space="preserve"> Porcentaje de acciones educativas en beneficio de las escuelas (Censo de Infraestructura, Educar es de todos,  Cuentos para todos y Sin violencia, con ellas).</t>
    </r>
  </si>
  <si>
    <r>
      <rPr>
        <b/>
        <sz val="11"/>
        <color theme="1"/>
        <rFont val="Arial"/>
        <family val="2"/>
      </rPr>
      <t>A. 4.1.1.1.26.1</t>
    </r>
    <r>
      <rPr>
        <sz val="11"/>
        <color theme="1"/>
        <rFont val="Arial"/>
        <family val="2"/>
      </rPr>
      <t xml:space="preserve"> Realización de reuniones con escuelas y dependencias de gobierno, realizando encuestas de valoración y seguimiento, para apoyo a la infraestructura de las escuelas públicas del Municipio de Benito Juárez.</t>
    </r>
  </si>
  <si>
    <r>
      <rPr>
        <b/>
        <sz val="7"/>
        <color theme="1"/>
        <rFont val="Arial"/>
        <family val="2"/>
      </rPr>
      <t xml:space="preserve">PAAIE: </t>
    </r>
    <r>
      <rPr>
        <sz val="7"/>
        <color theme="1"/>
        <rFont val="Arial"/>
        <family val="2"/>
      </rPr>
      <t xml:space="preserve"> Porcentaje de actividades para apoyo a la infraestructura de las escuelas. (Reuniones con escuelas y dependencias de gobierno, encuestas de valoración de las escuelas y seguimiento de las encuestas para apoyo a la infraestructura de las escuelas "Censo de Infraestructura". Encaminadas a fortalecer la infraestructura educativa).</t>
    </r>
  </si>
  <si>
    <r>
      <rPr>
        <b/>
        <sz val="11"/>
        <color theme="1"/>
        <rFont val="Arial"/>
        <family val="2"/>
      </rPr>
      <t>A. 4.1.1.1.26.2</t>
    </r>
    <r>
      <rPr>
        <sz val="11"/>
        <color theme="1"/>
        <rFont val="Arial"/>
        <family val="2"/>
      </rPr>
      <t xml:space="preserve"> Ejecución de programas educativos complementarios en los planteles públicos y privados de educación básica, media superior y superior
</t>
    </r>
  </si>
  <si>
    <r>
      <rPr>
        <b/>
        <sz val="9"/>
        <color theme="1"/>
        <rFont val="Arial"/>
        <family val="2"/>
      </rPr>
      <t>PPEC:</t>
    </r>
    <r>
      <rPr>
        <sz val="9"/>
        <color theme="1"/>
        <rFont val="Arial"/>
        <family val="2"/>
      </rPr>
      <t xml:space="preserve"> Porcentaje de Programas Educativos Complementarios (Educar es de todos,  Cuentos para todos y Sin violencia con ellas).</t>
    </r>
  </si>
  <si>
    <r>
      <rPr>
        <b/>
        <sz val="11"/>
        <color theme="1"/>
        <rFont val="Arial"/>
        <family val="2"/>
      </rPr>
      <t>C. 4.1.1.1.27</t>
    </r>
    <r>
      <rPr>
        <sz val="11"/>
        <color theme="1"/>
        <rFont val="Arial"/>
        <family val="2"/>
      </rPr>
      <t xml:space="preserve"> Actividades de fomento e impulso a la Lectura en las bibliotecas públicas municipales  en beneficio de la población del municipio de Benito Juárez ejecutadas.</t>
    </r>
  </si>
  <si>
    <r>
      <rPr>
        <b/>
        <sz val="9"/>
        <color theme="1"/>
        <rFont val="Arial"/>
        <family val="2"/>
      </rPr>
      <t xml:space="preserve">PAFIL: </t>
    </r>
    <r>
      <rPr>
        <sz val="9"/>
        <color theme="1"/>
        <rFont val="Arial"/>
        <family val="2"/>
      </rPr>
      <t>Porcentaje  de Actividades de fomento e impulso a la Lectura (servicios que ofrecen las bibliotecas, con los programas: Fomento a la lectura, Biblioteca móvil, Atenciones al público, Visitas Guiadas,  Cursos de verano y Leyendo con mujeres y artistas).</t>
    </r>
  </si>
  <si>
    <r>
      <rPr>
        <b/>
        <sz val="11"/>
        <color theme="1"/>
        <rFont val="Arial"/>
        <family val="2"/>
      </rPr>
      <t xml:space="preserve">A. 4.1.1.1.27.1 </t>
    </r>
    <r>
      <rPr>
        <sz val="11"/>
        <color theme="1"/>
        <rFont val="Arial"/>
        <family val="2"/>
      </rPr>
      <t>Organización de actividades y servicios bibliotecarios para incentivar y fomentar a la lectura en beneficio de la población del municipio de Benito Juárez.</t>
    </r>
  </si>
  <si>
    <r>
      <rPr>
        <b/>
        <sz val="9"/>
        <color theme="1"/>
        <rFont val="Arial"/>
        <family val="2"/>
      </rPr>
      <t>PASB:</t>
    </r>
    <r>
      <rPr>
        <sz val="9"/>
        <color theme="1"/>
        <rFont val="Arial"/>
        <family val="2"/>
      </rPr>
      <t xml:space="preserve"> Porcentaje de Actividades y Servicios Bibliotecarios (servicios que ofrecen las bibliotecas, con los programas: Fomento a la lectura, Biblioteca móvil, Atenciones al público, Visitas Guiadas,  Cursos de verano y Leyendo con mujeres y artistas).</t>
    </r>
  </si>
  <si>
    <r>
      <rPr>
        <b/>
        <sz val="11"/>
        <color theme="1"/>
        <rFont val="Arial"/>
        <family val="2"/>
      </rPr>
      <t>C. 4.1.1.1.28</t>
    </r>
    <r>
      <rPr>
        <sz val="11"/>
        <color theme="1"/>
        <rFont val="Arial"/>
        <family val="2"/>
      </rPr>
      <t xml:space="preserve"> Acciones para prevenir, combatir y erradicar el acoso escolar en los centros educativos del municipio de Benito Juárez, fomentando familias libres de violencia reazlizadas.</t>
    </r>
  </si>
  <si>
    <r>
      <rPr>
        <b/>
        <sz val="9"/>
        <color theme="1"/>
        <rFont val="Arial"/>
        <family val="2"/>
      </rPr>
      <t xml:space="preserve">PACAE: </t>
    </r>
    <r>
      <rPr>
        <sz val="9"/>
        <color theme="1"/>
        <rFont val="Arial"/>
        <family val="2"/>
      </rPr>
      <t>Porcentaje de Acciones para Combatir el Acoso Escolar (Los programas son: Escuela para padres, juventudes construyéndose, vivir sin acoso y Jornadas, Ellas Nos Unen).</t>
    </r>
  </si>
  <si>
    <r>
      <rPr>
        <b/>
        <sz val="11"/>
        <color theme="1"/>
        <rFont val="Arial"/>
        <family val="2"/>
      </rPr>
      <t>A. 4.1.1.1.28.1</t>
    </r>
    <r>
      <rPr>
        <sz val="11"/>
        <color theme="1"/>
        <rFont val="Arial"/>
        <family val="2"/>
      </rPr>
      <t xml:space="preserve"> Realización actividades  de atención y prevención del acoso escolar, formando familias libres de violencia.
</t>
    </r>
  </si>
  <si>
    <r>
      <rPr>
        <b/>
        <sz val="9"/>
        <color theme="1"/>
        <rFont val="Arial"/>
        <family val="2"/>
      </rPr>
      <t xml:space="preserve">PAAPAE: </t>
    </r>
    <r>
      <rPr>
        <sz val="9"/>
        <color theme="1"/>
        <rFont val="Arial"/>
        <family val="2"/>
      </rPr>
      <t xml:space="preserve">Porcentaje de actividades atención y prevención del acoso escolar (Los programas son: Escuela para padres, juventudes construyéndose, vivir sin acoso y Jornadas, Ellas Nos Unen). 	</t>
    </r>
  </si>
  <si>
    <r>
      <rPr>
        <b/>
        <sz val="11"/>
        <color theme="1"/>
        <rFont val="Arial"/>
        <family val="2"/>
      </rPr>
      <t>C. 4.1.1.1.29</t>
    </r>
    <r>
      <rPr>
        <sz val="11"/>
        <color theme="1"/>
        <rFont val="Arial"/>
        <family val="2"/>
      </rPr>
      <t xml:space="preserve"> Acciones de participación ciudadana interactiva para el logro  de una educación democrática, inclusiva, intercultural, propiciando el fortalecimiento del aprendizaje realizadas</t>
    </r>
  </si>
  <si>
    <r>
      <rPr>
        <b/>
        <sz val="7"/>
        <color theme="1"/>
        <rFont val="Arial"/>
        <family val="2"/>
      </rPr>
      <t xml:space="preserve">PAFA: </t>
    </r>
    <r>
      <rPr>
        <sz val="7"/>
        <color theme="1"/>
        <rFont val="Arial"/>
        <family val="2"/>
      </rPr>
      <t>Porcentaje de Acciones para el fortalecimiento del aprendizaje ("Cabildo Infantil": que es el mecanismo de participación ciudadana interactiva, mediante el cual se inculca en las niñas, niños y adolescentes del municipio, la cultura participativa, donde podrán ser escuchados y tomados en cuenta en los asuntos que les afecten).</t>
    </r>
  </si>
  <si>
    <r>
      <rPr>
        <b/>
        <sz val="11"/>
        <color theme="1"/>
        <rFont val="Arial"/>
        <family val="2"/>
      </rPr>
      <t>A. 4.1.1.1.29.1</t>
    </r>
    <r>
      <rPr>
        <sz val="11"/>
        <color theme="1"/>
        <rFont val="Arial"/>
        <family val="2"/>
      </rPr>
      <t xml:space="preserve">  Realización del "Cabildo Infantil", para fomentar la participación democrática de los niños y niñas, desarrollando su capacidad de reflexión, toma de decisiones, y fortaleciendo su aprendizaje</t>
    </r>
  </si>
  <si>
    <r>
      <rPr>
        <b/>
        <sz val="7"/>
        <color theme="1"/>
        <rFont val="Arial"/>
        <family val="2"/>
      </rPr>
      <t>PCIR:</t>
    </r>
    <r>
      <rPr>
        <sz val="7"/>
        <color theme="1"/>
        <rFont val="Arial"/>
        <family val="2"/>
      </rPr>
      <t xml:space="preserve"> Porcentaje del "Cabildo Infantil" realizado ("Cabildo Infantil": que es el mecanismo de participación ciudadana interactiva, mediante el cual se inculca en las niñas, niños y adolescentes del municipio, la cultura participativa, donde podrán ser escuchados y tomados en cuenta en los asuntos que les afecten).</t>
    </r>
  </si>
  <si>
    <r>
      <rPr>
        <b/>
        <sz val="11"/>
        <color theme="1"/>
        <rFont val="Arial"/>
        <family val="2"/>
      </rPr>
      <t>C. 4.1.1.1.30</t>
    </r>
    <r>
      <rPr>
        <sz val="11"/>
        <color theme="1"/>
        <rFont val="Arial"/>
        <family val="2"/>
      </rPr>
      <t xml:space="preserve"> Acciones para impulsar y fortalecer las actividades que promuevan una educación de calidad en beneficio de los alumnos en situación prioritaria ejecutadas.</t>
    </r>
  </si>
  <si>
    <r>
      <rPr>
        <b/>
        <sz val="9"/>
        <color theme="1"/>
        <rFont val="Arial"/>
        <family val="2"/>
      </rPr>
      <t>PAFESP:</t>
    </r>
    <r>
      <rPr>
        <sz val="9"/>
        <color theme="1"/>
        <rFont val="Arial"/>
        <family val="2"/>
      </rPr>
      <t xml:space="preserve"> Porcentaje de Acciones para fortalecer la educación de los alumnos en situación prioritarias (Entrega de becas, eventos de inclusión de becarios).</t>
    </r>
  </si>
  <si>
    <r>
      <rPr>
        <b/>
        <sz val="11"/>
        <color theme="1"/>
        <rFont val="Arial"/>
        <family val="2"/>
      </rPr>
      <t>A. 4.1.1.1.30.1</t>
    </r>
    <r>
      <rPr>
        <sz val="11"/>
        <color theme="1"/>
        <rFont val="Arial"/>
        <family val="2"/>
      </rPr>
      <t xml:space="preserve">  Realización de entrega de Becas del Programa de "Estímulos a la Educación" del Municipio para una educación de calidad y en beneficio de los estudiantes en situación prioritaria.</t>
    </r>
  </si>
  <si>
    <r>
      <rPr>
        <b/>
        <sz val="9"/>
        <color theme="1"/>
        <rFont val="Arial"/>
        <family val="2"/>
      </rPr>
      <t xml:space="preserve">PBE: </t>
    </r>
    <r>
      <rPr>
        <sz val="9"/>
        <color theme="1"/>
        <rFont val="Arial"/>
        <family val="2"/>
      </rPr>
      <t>Porcentaje de Becas Entregadas (Entrega de Becas).</t>
    </r>
  </si>
  <si>
    <r>
      <rPr>
        <b/>
        <sz val="11"/>
        <color theme="1"/>
        <rFont val="Arial"/>
        <family val="2"/>
      </rPr>
      <t xml:space="preserve">A. 4.1.1.1.30.2 </t>
    </r>
    <r>
      <rPr>
        <sz val="11"/>
        <color theme="1"/>
        <rFont val="Arial"/>
        <family val="2"/>
      </rPr>
      <t>Realización de eventos educativos y sociales inclusivos en apoyo a los becarios y becarias para el seguimiento del programa municipal de becas.</t>
    </r>
  </si>
  <si>
    <r>
      <rPr>
        <b/>
        <sz val="9"/>
        <color theme="1"/>
        <rFont val="Arial"/>
        <family val="2"/>
      </rPr>
      <t>PEIBR:</t>
    </r>
    <r>
      <rPr>
        <sz val="9"/>
        <color theme="1"/>
        <rFont val="Arial"/>
        <family val="2"/>
      </rPr>
      <t xml:space="preserve"> Porcentaje de Eventos para la Inclusión de becarias y becarios realizados (desarrollo humano de los Alumnos Becarios beneficiarios del Programa Municipal de Becas).</t>
    </r>
  </si>
  <si>
    <r>
      <rPr>
        <b/>
        <sz val="11"/>
        <color theme="1"/>
        <rFont val="Arial"/>
        <family val="2"/>
      </rPr>
      <t>C. 4.1.1.1.31</t>
    </r>
    <r>
      <rPr>
        <sz val="11"/>
        <color theme="1"/>
        <rFont val="Arial"/>
        <family val="2"/>
      </rPr>
      <t xml:space="preserve"> Programas a favor de la educación que propicien la educación inclusiva y equitativa en instituciones públicas atendidas realizados</t>
    </r>
  </si>
  <si>
    <r>
      <rPr>
        <b/>
        <sz val="9"/>
        <color theme="1"/>
        <rFont val="Arial"/>
        <family val="2"/>
      </rPr>
      <t>PPFE:</t>
    </r>
    <r>
      <rPr>
        <sz val="9"/>
        <color theme="1"/>
        <rFont val="Arial"/>
        <family val="2"/>
      </rPr>
      <t xml:space="preserve"> Porcentaje Programas a favor de la educación (Alfabetización para Jóvenes y Adultos, Actividades con la comisión de Educación, Cultura y Deporte y Consejo Municipal de Participación Social en la Educación).</t>
    </r>
  </si>
  <si>
    <r>
      <rPr>
        <b/>
        <sz val="11"/>
        <color theme="1"/>
        <rFont val="Arial"/>
        <family val="2"/>
      </rPr>
      <t xml:space="preserve">A. 4.1.1.1.31.1 </t>
    </r>
    <r>
      <rPr>
        <sz val="11"/>
        <color theme="1"/>
        <rFont val="Arial"/>
        <family val="2"/>
      </rPr>
      <t xml:space="preserve">Ejecución de programas que propicien la protección del derecho a la educación inclusiva, equitativa, disminuyendo el nivel de deserción escolar, mejorando la calidad de vida de las niñas, niños y adolescentes en atención prioritaria.
</t>
    </r>
  </si>
  <si>
    <r>
      <rPr>
        <b/>
        <sz val="9"/>
        <color theme="1"/>
        <rFont val="Arial"/>
        <family val="2"/>
      </rPr>
      <t>PPDEI:</t>
    </r>
    <r>
      <rPr>
        <sz val="9"/>
        <color theme="1"/>
        <rFont val="Arial"/>
        <family val="2"/>
      </rPr>
      <t xml:space="preserve"> Porcentaje de programas  de derecho a la educación inclusiva (Actividades con la comisión de Educación, Cultura y Deporte y Consejo Municipal de Participación Social en la Educación).</t>
    </r>
  </si>
  <si>
    <r>
      <rPr>
        <b/>
        <sz val="11"/>
        <color theme="1"/>
        <rFont val="Arial"/>
        <family val="2"/>
      </rPr>
      <t xml:space="preserve">A. 4.1.1.1.31.2 </t>
    </r>
    <r>
      <rPr>
        <sz val="11"/>
        <color theme="1"/>
        <rFont val="Arial"/>
        <family val="2"/>
      </rPr>
      <t>Realización de actividades que apoyen el desarrollo educativo en beneficio de la comunidad escolar.</t>
    </r>
  </si>
  <si>
    <r>
      <rPr>
        <b/>
        <sz val="9"/>
        <color theme="1"/>
        <rFont val="Arial"/>
        <family val="2"/>
      </rPr>
      <t xml:space="preserve">PADER: </t>
    </r>
    <r>
      <rPr>
        <sz val="9"/>
        <color theme="1"/>
        <rFont val="Arial"/>
        <family val="2"/>
      </rPr>
      <t>Porcentaje de Actividades de Desarrollo Educativo realizadas (entrega de Apoyos escolares: paquete de útiles, uniformes  o calzado escolar).</t>
    </r>
  </si>
  <si>
    <r>
      <rPr>
        <b/>
        <sz val="11"/>
        <color theme="1"/>
        <rFont val="Arial"/>
        <family val="2"/>
      </rPr>
      <t>C. 4.1.1.1.32</t>
    </r>
    <r>
      <rPr>
        <sz val="11"/>
        <color theme="1"/>
        <rFont val="Arial"/>
        <family val="2"/>
      </rPr>
      <t xml:space="preserve"> Acciones dirigidas a promover, mantener y proteger la salud de la población del municipio de Benito Juárez realizadas</t>
    </r>
  </si>
  <si>
    <r>
      <rPr>
        <b/>
        <sz val="9"/>
        <color theme="1"/>
        <rFont val="Arial"/>
        <family val="2"/>
      </rPr>
      <t xml:space="preserve">PAPPS: </t>
    </r>
    <r>
      <rPr>
        <sz val="9"/>
        <color theme="1"/>
        <rFont val="Arial"/>
        <family val="2"/>
      </rPr>
      <t>Porcentaje de Acciones para promover y proteger la salud realizadas (Brigadas Integrales de servicios salud, Brigadas promocionales de salud escolares y universitarias, Brigada “Salud sexual y  reproductiva" y Campañas de salud).</t>
    </r>
  </si>
  <si>
    <r>
      <rPr>
        <b/>
        <sz val="11"/>
        <color theme="1"/>
        <rFont val="Arial"/>
        <family val="2"/>
      </rPr>
      <t>A. 4.1.1.1.32.1</t>
    </r>
    <r>
      <rPr>
        <sz val="11"/>
        <color theme="1"/>
        <rFont val="Arial"/>
        <family val="2"/>
      </rPr>
      <t xml:space="preserve"> Realización de brigadas de  servicios de salud gratuitos con acciones de prevención, diagnóstico oportuno y control, enfocadas en grupos de atención prioritaria del municipio de Benito Juárez. </t>
    </r>
  </si>
  <si>
    <r>
      <rPr>
        <b/>
        <sz val="9"/>
        <color theme="1"/>
        <rFont val="Arial"/>
        <family val="2"/>
      </rPr>
      <t xml:space="preserve">PBSSR: </t>
    </r>
    <r>
      <rPr>
        <sz val="9"/>
        <color theme="1"/>
        <rFont val="Arial"/>
        <family val="2"/>
      </rPr>
      <t>Porcentaje de brigadas de  servicios de salud realizadas (Brigadas Integrales de servicos salud, Brigadas promocionales de salud escolares y universitarias, Brigada “Salud sexual y  reproductiva" y Campañas de salud).</t>
    </r>
  </si>
  <si>
    <r>
      <rPr>
        <b/>
        <sz val="11"/>
        <color theme="1"/>
        <rFont val="Arial"/>
        <family val="2"/>
      </rPr>
      <t>4.1.1.1.32.2</t>
    </r>
    <r>
      <rPr>
        <sz val="11"/>
        <color theme="1"/>
        <rFont val="Arial"/>
        <family val="2"/>
      </rPr>
      <t xml:space="preserve"> Realización de campañas informativas de salud que fomenten la participación activa de la población de municipio de Benito Juárez en el cuidado de su salud y modificación de hábitos de riesgo. </t>
    </r>
  </si>
  <si>
    <r>
      <rPr>
        <b/>
        <sz val="9"/>
        <color theme="1"/>
        <rFont val="Arial"/>
        <family val="2"/>
      </rPr>
      <t>PCCS:</t>
    </r>
    <r>
      <rPr>
        <sz val="9"/>
        <color theme="1"/>
        <rFont val="Arial"/>
        <family val="2"/>
      </rPr>
      <t xml:space="preserve"> Porcentaje de campañas para el cuidado de su salud (campañas informativas de salud que fomenten la participación activa de la población de municipio de Benito Juárez en el cuidado de su salud y modificación de hábitos de riesgo).</t>
    </r>
  </si>
  <si>
    <r>
      <rPr>
        <b/>
        <sz val="11"/>
        <color theme="1"/>
        <rFont val="Arial"/>
        <family val="2"/>
      </rPr>
      <t>C. 4.1.1.1.33</t>
    </r>
    <r>
      <rPr>
        <sz val="11"/>
        <color theme="1"/>
        <rFont val="Arial"/>
        <family val="2"/>
      </rPr>
      <t xml:space="preserve">  Intervenciones en atención primaria de salud, promoción de la salud, prevención de la enfermedad y tratamiento, centradas en las necesidades prioritarias de la población del municipio de Benito Juárez realizadas.</t>
    </r>
  </si>
  <si>
    <r>
      <rPr>
        <b/>
        <sz val="6"/>
        <color theme="1"/>
        <rFont val="Arial"/>
        <family val="2"/>
      </rPr>
      <t>PPAS:</t>
    </r>
    <r>
      <rPr>
        <sz val="6"/>
        <color theme="1"/>
        <rFont val="Arial"/>
        <family val="2"/>
      </rPr>
      <t xml:space="preserve"> Porcentaje de prevenciones y atenciones de la salud realizadas (Consultas médicas, Pláticas sobre prevención de  enfermedades y fomento de la salud, Educación para el cuidado de la salud en la niñez y adolescencia, Acciones preventivas " Cáncer en la  mujer / Cáncer infantil y en la adolescencia", Platicas sobre prevención de accidentes y modificación de hábitos de riesgo, Consulta Dental, Consulta Nutricional, Unidad de traslado, Ambulancia de traslados programados, Medicina preventiva y Optometría).</t>
    </r>
  </si>
  <si>
    <r>
      <rPr>
        <b/>
        <sz val="11"/>
        <color theme="1"/>
        <rFont val="Arial"/>
        <family val="2"/>
      </rPr>
      <t xml:space="preserve">A. 4.1.1.1.33.1 </t>
    </r>
    <r>
      <rPr>
        <sz val="11"/>
        <color theme="1"/>
        <rFont val="Arial"/>
        <family val="2"/>
      </rPr>
      <t xml:space="preserve"> Atención y servicios médicos gratuitos de primer contacto, dirigidos a grupos poblacionales de atención prioritaria del municipio de  Benito Juárez </t>
    </r>
  </si>
  <si>
    <r>
      <rPr>
        <b/>
        <sz val="9"/>
        <color theme="1"/>
        <rFont val="Arial"/>
        <family val="2"/>
      </rPr>
      <t>PASM:</t>
    </r>
    <r>
      <rPr>
        <sz val="9"/>
        <color theme="1"/>
        <rFont val="Arial"/>
        <family val="2"/>
      </rPr>
      <t xml:space="preserve"> Porcentaje de atenciones y servicios médicos (Consultas Médicas).</t>
    </r>
  </si>
  <si>
    <r>
      <rPr>
        <b/>
        <sz val="11"/>
        <color theme="1"/>
        <rFont val="Arial"/>
        <family val="2"/>
      </rPr>
      <t>A. 4.1.1.1.33.2</t>
    </r>
    <r>
      <rPr>
        <sz val="11"/>
        <color theme="1"/>
        <rFont val="Arial"/>
        <family val="2"/>
      </rPr>
      <t xml:space="preserve"> Impartición de pláticas promocionales en temas de relevancia epidemiológica con énfasis en la importancia de la prevención y en el fomento de los determinantes positivos de la salud.</t>
    </r>
  </si>
  <si>
    <r>
      <rPr>
        <b/>
        <sz val="8"/>
        <color theme="1"/>
        <rFont val="Arial"/>
        <family val="2"/>
      </rPr>
      <t xml:space="preserve">PPPS: </t>
    </r>
    <r>
      <rPr>
        <sz val="8"/>
        <color theme="1"/>
        <rFont val="Arial"/>
        <family val="2"/>
      </rPr>
      <t>Porcentaje de Pláticas de Prevención de la Salud (Pláticas sobre prevención de  enfermedades y fomento de la salud, Educación para el cuidado de la salud en la niñez y adolescencia, Acciones preventivas " Cáncer en la  mujer / Cáncer infantil y en la adolesencia" y sobre prevención de accidentes y modificación de hábitos de riesgo).</t>
    </r>
  </si>
  <si>
    <r>
      <rPr>
        <b/>
        <sz val="11"/>
        <color theme="1"/>
        <rFont val="Arial"/>
        <family val="2"/>
      </rPr>
      <t xml:space="preserve">A. 4.1.1.1.33.3 </t>
    </r>
    <r>
      <rPr>
        <sz val="11"/>
        <color theme="1"/>
        <rFont val="Arial"/>
        <family val="2"/>
      </rPr>
      <t>Atención y servicios odontológicos gratuitos enfocados en la prevención, manejo oportuno de patologías y fomento de la salud bucal de la población del municipio de Benito Juárez</t>
    </r>
  </si>
  <si>
    <r>
      <rPr>
        <b/>
        <sz val="9"/>
        <color theme="1"/>
        <rFont val="Arial"/>
        <family val="2"/>
      </rPr>
      <t xml:space="preserve">PSOR: </t>
    </r>
    <r>
      <rPr>
        <sz val="9"/>
        <color theme="1"/>
        <rFont val="Arial"/>
        <family val="2"/>
      </rPr>
      <t>Porcentaje de servicios odontológicos realizados (consultas dentales).</t>
    </r>
  </si>
  <si>
    <r>
      <rPr>
        <b/>
        <sz val="11"/>
        <color theme="1"/>
        <rFont val="Arial"/>
        <family val="2"/>
      </rPr>
      <t>A. 4.1.1.1.33.4</t>
    </r>
    <r>
      <rPr>
        <sz val="11"/>
        <color theme="1"/>
        <rFont val="Arial"/>
        <family val="2"/>
      </rPr>
      <t xml:space="preserve">  Intervención y consultas nutricionales gratuitas como herramienta para el control de enfermedades metabólicas en la población del municipio de Benito Juárez.</t>
    </r>
  </si>
  <si>
    <r>
      <rPr>
        <b/>
        <sz val="9"/>
        <color theme="1"/>
        <rFont val="Arial"/>
        <family val="2"/>
      </rPr>
      <t>PCNR:</t>
    </r>
    <r>
      <rPr>
        <sz val="9"/>
        <color theme="1"/>
        <rFont val="Arial"/>
        <family val="2"/>
      </rPr>
      <t xml:space="preserve"> Porcentaje de Consultas Nutricionales realizadas (cuidado de la salud nutricional).</t>
    </r>
  </si>
  <si>
    <r>
      <rPr>
        <b/>
        <sz val="11"/>
        <color theme="1"/>
        <rFont val="Arial"/>
        <family val="2"/>
      </rPr>
      <t>A. 4.1.1.1.33.5</t>
    </r>
    <r>
      <rPr>
        <sz val="11"/>
        <color theme="1"/>
        <rFont val="Arial"/>
        <family val="2"/>
      </rPr>
      <t xml:space="preserve"> Realización de servicios asistenciales para traslados a personas con discapacidad congénita adquirida, movilidad reducida temporal y permanente a unidades médicas o servicios de apoyo para manejo específico. </t>
    </r>
  </si>
  <si>
    <r>
      <rPr>
        <b/>
        <sz val="9"/>
        <color theme="1"/>
        <rFont val="Arial"/>
        <family val="2"/>
      </rPr>
      <t>PSTPMR:</t>
    </r>
    <r>
      <rPr>
        <sz val="9"/>
        <color theme="1"/>
        <rFont val="Arial"/>
        <family val="2"/>
      </rPr>
      <t xml:space="preserve"> Porcentaje de servicios de traslados a personas movilidad reducida (traslados a personas con discapacidad,  o con movilidad reducida a su centro de salud).</t>
    </r>
  </si>
  <si>
    <r>
      <rPr>
        <b/>
        <sz val="11"/>
        <color theme="1"/>
        <rFont val="Arial"/>
        <family val="2"/>
      </rPr>
      <t>A. 4.1.1.1.33.6</t>
    </r>
    <r>
      <rPr>
        <sz val="11"/>
        <color theme="1"/>
        <rFont val="Arial"/>
        <family val="2"/>
      </rPr>
      <t xml:space="preserve"> Realización de acciones dirigidas hacia la prevención de enfermedades, captación temprana de pacientes con factores de riesgo y fomento de hábitos saludables de vida</t>
    </r>
  </si>
  <si>
    <r>
      <rPr>
        <b/>
        <sz val="9"/>
        <color theme="1"/>
        <rFont val="Arial"/>
        <family val="2"/>
      </rPr>
      <t xml:space="preserve">PAPE: </t>
    </r>
    <r>
      <rPr>
        <sz val="9"/>
        <color theme="1"/>
        <rFont val="Arial"/>
        <family val="2"/>
      </rPr>
      <t>Porcentaje de acciones  de prevención de enfermedades (acciones dirigidas hacia la prevención de enfermedades a través de la Medicina preventiva).</t>
    </r>
  </si>
  <si>
    <r>
      <rPr>
        <b/>
        <sz val="11"/>
        <color theme="1"/>
        <rFont val="Arial"/>
        <family val="2"/>
      </rPr>
      <t>A. 4.1.1.1.33.7</t>
    </r>
    <r>
      <rPr>
        <sz val="11"/>
        <color theme="1"/>
        <rFont val="Arial"/>
        <family val="2"/>
      </rPr>
      <t xml:space="preserve"> Realización de acciones dirigidas hacia la promoción de la salud visual y detección oportuna de patologías visuales </t>
    </r>
  </si>
  <si>
    <r>
      <rPr>
        <b/>
        <sz val="9"/>
        <color theme="1"/>
        <rFont val="Arial"/>
        <family val="2"/>
      </rPr>
      <t>PADSV:</t>
    </r>
    <r>
      <rPr>
        <sz val="9"/>
        <color theme="1"/>
        <rFont val="Arial"/>
        <family val="2"/>
      </rPr>
      <t xml:space="preserve"> Porcentaje de acciones dirigidas hacia la salud visual (consultas de optometría).</t>
    </r>
  </si>
  <si>
    <r>
      <rPr>
        <b/>
        <sz val="11"/>
        <color theme="1"/>
        <rFont val="Arial"/>
        <family val="2"/>
      </rPr>
      <t xml:space="preserve">C. 4.1.1.1.34 </t>
    </r>
    <r>
      <rPr>
        <sz val="11"/>
        <color theme="1"/>
        <rFont val="Arial"/>
        <family val="2"/>
      </rPr>
      <t>Acciones dirigidas al cuidado medio ambiente como determinante de la salud humana realizadas</t>
    </r>
  </si>
  <si>
    <r>
      <rPr>
        <b/>
        <sz val="7"/>
        <color theme="1"/>
        <rFont val="Arial"/>
        <family val="2"/>
      </rPr>
      <t>PACMA:</t>
    </r>
    <r>
      <rPr>
        <sz val="7"/>
        <color theme="1"/>
        <rFont val="Arial"/>
        <family val="2"/>
      </rPr>
      <t xml:space="preserve"> Porcentaje de Acciones del cuidado al medio del ambiente realizadas (Pláticas y talleres" Control de vectores y entornos favorables para la salud", Acciones para el control de arbovirosis (Dengue, Zika yCHingunkuya), Jornadas de acopio y disposición segura de llantas y residuos de manejo especial, Jornadas de eliminación de microtiraderos y Jornadas de Recolección de Medicamentos Caduco).</t>
    </r>
  </si>
  <si>
    <r>
      <rPr>
        <b/>
        <sz val="11"/>
        <color theme="1"/>
        <rFont val="Arial"/>
        <family val="2"/>
      </rPr>
      <t xml:space="preserve">A. 4.1.1.1.34.1 </t>
    </r>
    <r>
      <rPr>
        <sz val="11"/>
        <color theme="1"/>
        <rFont val="Arial"/>
        <family val="2"/>
      </rPr>
      <t>Implementación de acciones para mantener entornos saludables como determinante de la salud  de la población del municipio de Benito Juárez.</t>
    </r>
  </si>
  <si>
    <r>
      <rPr>
        <b/>
        <sz val="7"/>
        <color theme="1"/>
        <rFont val="Arial"/>
        <family val="2"/>
      </rPr>
      <t xml:space="preserve">PAESR: </t>
    </r>
    <r>
      <rPr>
        <sz val="7"/>
        <color theme="1"/>
        <rFont val="Arial"/>
        <family val="2"/>
      </rPr>
      <t>Porcentaje de Acciones para mantener entornos Saludables realizados (Este indicador mide el cumplimiento de las acciones en salud pública con el fin de mantener entornos saludables, a través de los programas: Pláticas y talleres " Control de vectores y entornos favorables para la salud", Acciones para el control de arbovirosis (Dengue, Zika yCHingunkuya), Jornadas de acopio y disposición segura de llantas y residuos de manejo especial).</t>
    </r>
  </si>
  <si>
    <r>
      <rPr>
        <b/>
        <sz val="11"/>
        <color theme="1"/>
        <rFont val="Arial"/>
        <family val="2"/>
      </rPr>
      <t>A. 4.1.1.1.34.2</t>
    </r>
    <r>
      <rPr>
        <sz val="11"/>
        <color theme="1"/>
        <rFont val="Arial"/>
        <family val="2"/>
      </rPr>
      <t xml:space="preserve"> Implementación de jornadas para la recolección, tratamiento y disposición final de desechos sólidos,  para mantener entornos saludables</t>
    </r>
  </si>
  <si>
    <r>
      <rPr>
        <b/>
        <sz val="8"/>
        <color theme="1"/>
        <rFont val="Arial"/>
        <family val="2"/>
      </rPr>
      <t xml:space="preserve">PRDS: </t>
    </r>
    <r>
      <rPr>
        <sz val="8"/>
        <color theme="1"/>
        <rFont val="Arial"/>
        <family val="2"/>
      </rPr>
      <t>Porcentaje de recolección de desechos sólidos (jornadas para la recolección, tratamiento y disposición final de desechos sólidos a través de las Jornadas de eliminación de microtiraderos).</t>
    </r>
  </si>
  <si>
    <r>
      <rPr>
        <b/>
        <sz val="11"/>
        <color theme="1"/>
        <rFont val="Arial"/>
        <family val="2"/>
      </rPr>
      <t xml:space="preserve">A. 4.1.1.1.34.3 </t>
    </r>
    <r>
      <rPr>
        <sz val="11"/>
        <color theme="1"/>
        <rFont val="Arial"/>
        <family val="2"/>
      </rPr>
      <t>Implementación de acopio y recolección de medicamentos con fecha de caducidad vencida como potenciales contaminantes ambientales.</t>
    </r>
  </si>
  <si>
    <r>
      <rPr>
        <b/>
        <sz val="8"/>
        <color theme="1"/>
        <rFont val="Arial"/>
        <family val="2"/>
      </rPr>
      <t>PKRMC:</t>
    </r>
    <r>
      <rPr>
        <sz val="8"/>
        <color theme="1"/>
        <rFont val="Arial"/>
        <family val="2"/>
      </rPr>
      <t xml:space="preserve"> Porcentaje de  kilos recolectados en  medicamentos caducos (recolección de medicamento caduco).</t>
    </r>
  </si>
  <si>
    <r>
      <rPr>
        <b/>
        <sz val="11"/>
        <color theme="1"/>
        <rFont val="Arial"/>
        <family val="2"/>
      </rPr>
      <t>C. 4.1.1.1.35</t>
    </r>
    <r>
      <rPr>
        <sz val="11"/>
        <color theme="1"/>
        <rFont val="Arial"/>
        <family val="2"/>
      </rPr>
      <t xml:space="preserve"> Atenciones de salud mental para concientizar a la población del municipio de Benito Juárez en preventivos de la salud otorgadas.</t>
    </r>
  </si>
  <si>
    <r>
      <rPr>
        <b/>
        <sz val="8"/>
        <color theme="1"/>
        <rFont val="Arial"/>
        <family val="2"/>
      </rPr>
      <t xml:space="preserve">PASMOR: </t>
    </r>
    <r>
      <rPr>
        <sz val="8"/>
        <color theme="1"/>
        <rFont val="Arial"/>
        <family val="2"/>
      </rPr>
      <t>Porcentaje de Atenciones de Salud Mental Otorgadas realizadas (Este indicar permite conocer la necesidad de atenciones psicológicas que mejoran la salud mental de la población.
Las atenciones son: Consultas psicológicas, trabajo social, Plática de Salud Mental y bienestar emocional y Aplicación y seguimiento de pruebas psicométricas y proyectivas).</t>
    </r>
  </si>
  <si>
    <r>
      <rPr>
        <b/>
        <sz val="11"/>
        <color theme="1"/>
        <rFont val="Arial"/>
        <family val="2"/>
      </rPr>
      <t xml:space="preserve">A. 4.1.1.1.35.1 </t>
    </r>
    <r>
      <rPr>
        <sz val="11"/>
        <color theme="1"/>
        <rFont val="Arial"/>
        <family val="2"/>
      </rPr>
      <t>Realización de atenciones psicológicas gratuitas para la prevención y manejo de trastornos de la esfera psicoafectiva de la población del municipio de Benito Juárez</t>
    </r>
  </si>
  <si>
    <r>
      <rPr>
        <b/>
        <sz val="8"/>
        <color theme="1"/>
        <rFont val="Arial"/>
        <family val="2"/>
      </rPr>
      <t xml:space="preserve">PAPR: </t>
    </r>
    <r>
      <rPr>
        <sz val="8"/>
        <color theme="1"/>
        <rFont val="Arial"/>
        <family val="2"/>
      </rPr>
      <t>Porcentaje de atenciones psicológicas realizadas (seguimiento de la salud mental de las personas a través de atenciones psicológicas).</t>
    </r>
  </si>
  <si>
    <r>
      <rPr>
        <b/>
        <sz val="11"/>
        <color theme="1"/>
        <rFont val="Arial"/>
        <family val="2"/>
      </rPr>
      <t>A. 4.1.1.1.35.2</t>
    </r>
    <r>
      <rPr>
        <sz val="11"/>
        <color theme="1"/>
        <rFont val="Arial"/>
        <family val="2"/>
      </rPr>
      <t xml:space="preserve"> Asesoramiento y referencia hacia servicios de salud específicos enfocado en grupos poblacionales de atención prioritaria.   </t>
    </r>
  </si>
  <si>
    <r>
      <rPr>
        <b/>
        <sz val="8"/>
        <color theme="1"/>
        <rFont val="Arial"/>
        <family val="2"/>
      </rPr>
      <t>PASR:</t>
    </r>
    <r>
      <rPr>
        <sz val="8"/>
        <color theme="1"/>
        <rFont val="Arial"/>
        <family val="2"/>
      </rPr>
      <t xml:space="preserve"> Porcentaje de asesoramientos de salud realizados (seguimiento a la población vulnerable para apoyarlos a cubrir demandas sociales y en salud a través de las asesorías de trabajo social).</t>
    </r>
  </si>
  <si>
    <r>
      <rPr>
        <b/>
        <sz val="11"/>
        <color theme="1"/>
        <rFont val="Arial"/>
        <family val="2"/>
      </rPr>
      <t>A. 4.1.1.1.35.3</t>
    </r>
    <r>
      <rPr>
        <sz val="11"/>
        <color theme="1"/>
        <rFont val="Arial"/>
        <family val="2"/>
      </rPr>
      <t xml:space="preserve"> Realización de pláticas sobre temas prioritarios en el área de la salud mental, incidiendo sobre los principales indicadores de morbilidad de la población del municipio de Benito Juárez. </t>
    </r>
  </si>
  <si>
    <r>
      <rPr>
        <b/>
        <sz val="8"/>
        <color theme="1"/>
        <rFont val="Arial"/>
        <family val="2"/>
      </rPr>
      <t xml:space="preserve">PPSM: </t>
    </r>
    <r>
      <rPr>
        <sz val="8"/>
        <color theme="1"/>
        <rFont val="Arial"/>
        <family val="2"/>
      </rPr>
      <t>Porcentaje de Pláticas de Salud Mental (pláticas sobre temas de salud mental y bienestar emocional).</t>
    </r>
  </si>
  <si>
    <r>
      <rPr>
        <b/>
        <sz val="11"/>
        <color theme="1"/>
        <rFont val="Arial"/>
        <family val="2"/>
      </rPr>
      <t xml:space="preserve">A. 4.1.1.1.35.4 </t>
    </r>
    <r>
      <rPr>
        <sz val="11"/>
        <color theme="1"/>
        <rFont val="Arial"/>
        <family val="2"/>
      </rPr>
      <t xml:space="preserve"> Implementación de acciones de evaluación y seguimiento de aspectos emocionales, de personalidad y del neurodesarrollo en los niños, niñas y adolescentes del municipio de Benito Juárez que permitan ubicar de manera temprana factores de riesgo y la habilitación de manejo oportuno</t>
    </r>
  </si>
  <si>
    <r>
      <rPr>
        <b/>
        <sz val="8"/>
        <color theme="1"/>
        <rFont val="Arial"/>
        <family val="2"/>
      </rPr>
      <t>PAESP:</t>
    </r>
    <r>
      <rPr>
        <sz val="8"/>
        <color theme="1"/>
        <rFont val="Arial"/>
        <family val="2"/>
      </rPr>
      <t xml:space="preserve"> Porcentaje de acciones de evaluación y seguimiento psicometrico (acciones de evaluación y seguimiento de aspectos emocionales, de personalidad y del neurodesarrollo en los NNA a través de la aplicación y seguimiento de pruebas psicométricas y proyectivas).</t>
    </r>
  </si>
  <si>
    <t>MTRA. SHEYLA MARTIN DEL CAMPO CUADROS
SUB ENLACE DE LA SMDB</t>
  </si>
  <si>
    <r>
      <rPr>
        <b/>
        <sz val="11"/>
        <color theme="1"/>
        <rFont val="Arial"/>
        <family val="2"/>
      </rPr>
      <t>C. 4.1.1.1.6</t>
    </r>
    <r>
      <rPr>
        <sz val="11"/>
        <color theme="1"/>
        <rFont val="Arial"/>
        <family val="2"/>
      </rPr>
      <t xml:space="preserve"> Acciones en pleno derecho social, de acceso a toda la población a la reconstrucción del tejido, desarrollo y beneficio social, realizadas</t>
    </r>
  </si>
  <si>
    <r>
      <t xml:space="preserve">F- 4.4.1: </t>
    </r>
    <r>
      <rPr>
        <sz val="11"/>
        <color theme="1"/>
        <rFont val="Calibri"/>
        <family val="2"/>
        <scheme val="minor"/>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</si>
  <si>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Arial"/>
        <family val="2"/>
      </rPr>
      <t xml:space="preserve">A. 4.1.1.1.6.2 </t>
    </r>
    <r>
      <rPr>
        <sz val="11"/>
        <color theme="1"/>
        <rFont val="Arial"/>
        <family val="2"/>
      </rPr>
      <t xml:space="preserve"> Realización de actividades de concientización en coordinación con dependencias gubernamentales y la sociedad civil, para fomentar el arte, la cultura, y el desarrollo social.</t>
    </r>
  </si>
  <si>
    <t>LIC. JOSÉ FERNANDO DÍAZ NUÑEZ
DIRECCIÓN GENERAL DE PLANEACIÓN MUNICIPAL</t>
  </si>
  <si>
    <r>
      <rPr>
        <b/>
        <sz val="11"/>
        <color theme="1"/>
        <rFont val="Calibri"/>
        <family val="2"/>
        <scheme val="minor"/>
      </rPr>
      <t>Meta Trimestral:</t>
    </r>
    <r>
      <rPr>
        <sz val="11"/>
        <color theme="1"/>
        <rFont val="Calibri"/>
        <family val="2"/>
        <scheme val="minor"/>
      </rPr>
      <t xml:space="preserve"> Este indicador tiene como meta anual realizar 24 reuniones. En este trimestre se realizaron 6 de las 6 programadas. El porcentaje alcanzado de 100%, con la finalidad de seguir fortaleciendo las acciones a implementar a favor de los ciudadanos del municipio.
</t>
    </r>
    <r>
      <rPr>
        <b/>
        <sz val="11"/>
        <color theme="1"/>
        <rFont val="Calibri"/>
        <family val="2"/>
        <scheme val="minor"/>
      </rPr>
      <t xml:space="preserve">
Meta Anual: </t>
    </r>
    <r>
      <rPr>
        <sz val="11"/>
        <color theme="1"/>
        <rFont val="Calibri"/>
        <family val="2"/>
        <scheme val="minor"/>
      </rPr>
      <t xml:space="preserve"> Durante el ejercicio 2025, el porcentaje anual va en 75%, ya que de las 6 reuniones programadas se realizaron las 6. Lo anterior con la finalidad de seguir fortaleciendo las acciones a implementar a favor de los ciudadanos del municipio.</t>
    </r>
  </si>
  <si>
    <r>
      <rPr>
        <b/>
        <sz val="11"/>
        <color theme="1"/>
        <rFont val="Calibri"/>
        <family val="2"/>
        <scheme val="minor"/>
      </rPr>
      <t xml:space="preserve">Meta Trimestral: </t>
    </r>
    <r>
      <rPr>
        <sz val="11"/>
        <color theme="1"/>
        <rFont val="Calibri"/>
        <family val="2"/>
        <scheme val="minor"/>
      </rPr>
      <t xml:space="preserve">Este indicador tiene como meta anual realizar 24 reuniones. En este trimestre se realizaron 6 de las 6 programadas. El porcentaje alcanzado de 100%, con la finalidad de seguir fortaleciendo las acciones a implementar a favor de los ciudadanos del municipio.
</t>
    </r>
    <r>
      <rPr>
        <b/>
        <sz val="11"/>
        <color theme="1"/>
        <rFont val="Calibri"/>
        <family val="2"/>
        <scheme val="minor"/>
      </rPr>
      <t>Meta Anual:</t>
    </r>
    <r>
      <rPr>
        <sz val="11"/>
        <color theme="1"/>
        <rFont val="Calibri"/>
        <family val="2"/>
        <scheme val="minor"/>
      </rPr>
      <t xml:space="preserve"> Durante el ejercicio 2025, el porcentaje anual va en 75%, ya que de las 24 reuniones programadas se realizaron las 24. Lo anterior con la finalidad de seguir fortaleciendo las acciones a implementar a favor de los ciudadanos del municipio.</t>
    </r>
  </si>
  <si>
    <r>
      <rPr>
        <b/>
        <sz val="11"/>
        <rFont val="Calibri"/>
        <family val="2"/>
        <scheme val="minor"/>
      </rPr>
      <t>Meta Trimestral:</t>
    </r>
    <r>
      <rPr>
        <sz val="11"/>
        <rFont val="Calibri"/>
        <family val="2"/>
        <scheme val="minor"/>
      </rPr>
      <t xml:space="preserve"> Este indicador tiene como meta anual realizar 1 "Cabildo Infantil". En este trimestre no se tiene meta programada.
</t>
    </r>
    <r>
      <rPr>
        <b/>
        <sz val="11"/>
        <rFont val="Calibri"/>
        <family val="2"/>
        <scheme val="minor"/>
      </rPr>
      <t xml:space="preserve">Meta Anual: </t>
    </r>
    <r>
      <rPr>
        <sz val="11"/>
        <rFont val="Calibri"/>
        <family val="2"/>
        <scheme val="minor"/>
      </rPr>
      <t>Durante el ejercicio 2025, el porcentaje  anual va en  100%. En este trimestre no se tiene meta programada.</t>
    </r>
  </si>
  <si>
    <t>PERÍODO QUE SE INFORMA: DEL 1 DE ENERO AL 30 DE DICIEMBRE DE 2025</t>
  </si>
  <si>
    <r>
      <rPr>
        <b/>
        <sz val="11"/>
        <rFont val="Calibri"/>
        <family val="2"/>
        <scheme val="minor"/>
      </rPr>
      <t xml:space="preserve">Meta Trimestral: </t>
    </r>
    <r>
      <rPr>
        <sz val="11"/>
        <rFont val="Calibri"/>
        <family val="2"/>
        <scheme val="minor"/>
      </rPr>
      <t xml:space="preserve">Este indicador tiene como meta anual la realización de 16 acciones que garanticen los derechos laborales y la inclusión financiera. Durante el presente trimestre no se contó con una meta programada. 
</t>
    </r>
    <r>
      <rPr>
        <b/>
        <sz val="11"/>
        <rFont val="Calibri"/>
        <family val="2"/>
        <scheme val="minor"/>
      </rPr>
      <t>Meta Anual:</t>
    </r>
    <r>
      <rPr>
        <sz val="11"/>
        <rFont val="Calibri"/>
        <family val="2"/>
        <scheme val="minor"/>
      </rPr>
      <t xml:space="preserve"> Durante el ejercicio 2025, se alcanzó un porcentaje anual del 93.75 %, ya que de las 16 acciones programadas para garantizar los derechos laborales y la inclusión financiera, se realizaron 15. Faltó una acción para alcanzar el cumplimiento total de la meta, debido a que la dirección y su personal brindaron apoyo en la entrega de tenis escolares. Aun así, durante el año se logró el fortalecimiento de los procesos de integración productiva, asegurando la prosperidad compartida.</t>
    </r>
  </si>
  <si>
    <r>
      <rPr>
        <b/>
        <sz val="11"/>
        <rFont val="Calibri"/>
        <family val="2"/>
        <scheme val="minor"/>
      </rPr>
      <t xml:space="preserve">Meta Trimestral: </t>
    </r>
    <r>
      <rPr>
        <sz val="11"/>
        <rFont val="Calibri"/>
        <family val="2"/>
        <scheme val="minor"/>
      </rPr>
      <t xml:space="preserve">Este indicador tiene como meta anual la realización de 12 actividades en materia económica para garantizar los derechos laborales e impulsar el desarrollo económico. Durante el presente trimestre no se contó con una meta programada.
</t>
    </r>
    <r>
      <rPr>
        <b/>
        <sz val="11"/>
        <rFont val="Calibri"/>
        <family val="2"/>
        <scheme val="minor"/>
      </rPr>
      <t>Meta Anual:</t>
    </r>
    <r>
      <rPr>
        <sz val="11"/>
        <rFont val="Calibri"/>
        <family val="2"/>
        <scheme val="minor"/>
      </rPr>
      <t xml:space="preserve"> Durante el ejercicio 2025, el porcentaje anual alcanzado fue del 100.00 %, ya que de las 12 actividades en materia económica programadas para garantizar los derechos laborales e impulsar el desarrollo económico, se realizaron las 12.</t>
    </r>
  </si>
  <si>
    <r>
      <rPr>
        <b/>
        <sz val="11"/>
        <rFont val="Calibri"/>
        <family val="2"/>
        <scheme val="minor"/>
      </rPr>
      <t xml:space="preserve">Meta Trimestral: </t>
    </r>
    <r>
      <rPr>
        <sz val="11"/>
        <rFont val="Calibri"/>
        <family val="2"/>
        <scheme val="minor"/>
      </rPr>
      <t xml:space="preserve">Este indicador tiene como meta anual la realización de 4 convenios de colaboración para el fomento de acciones que incentiven el empleo y favorezcan mayores ingresos para las familias. Durante el presente trimestre no se contó con una meta programada.
</t>
    </r>
    <r>
      <rPr>
        <b/>
        <sz val="11"/>
        <rFont val="Calibri"/>
        <family val="2"/>
        <scheme val="minor"/>
      </rPr>
      <t xml:space="preserve">Meta Anual: </t>
    </r>
    <r>
      <rPr>
        <sz val="11"/>
        <rFont val="Calibri"/>
        <family val="2"/>
        <scheme val="minor"/>
      </rPr>
      <t>Durante el ejercicio 2025, el porcentaje anual alcanzado fue del 75.00 %, ya que se firmaron 3 de 4 convenios de colaboración programados. Faltó únicamente un convenio para alcanzar el cumplimiento total de la meta. A lo largo del año, se logró apoyar a la economía mediante la formalización de estos convenios en beneficio de la ciudadanía.</t>
    </r>
  </si>
  <si>
    <r>
      <rPr>
        <b/>
        <sz val="11"/>
        <rFont val="Calibri"/>
        <family val="2"/>
        <scheme val="minor"/>
      </rPr>
      <t>Meta Trimestral:</t>
    </r>
    <r>
      <rPr>
        <sz val="11"/>
        <rFont val="Calibri"/>
        <family val="2"/>
        <scheme val="minor"/>
      </rPr>
      <t xml:space="preserve"> Este indicador tiene como meta anual realizar 8,328 acciones que fortalezcan la dignificación del trabajo. En el presente trimestre se realizaron 1,998 de 2,082 acciones programadas, alcanzando un 95.97 %, debido a que la dirección y su personal brindaron apoyo en la entrega de tenis escolares.
</t>
    </r>
    <r>
      <rPr>
        <b/>
        <sz val="11"/>
        <rFont val="Calibri"/>
        <family val="2"/>
        <scheme val="minor"/>
      </rPr>
      <t xml:space="preserve">Meta Anual: </t>
    </r>
    <r>
      <rPr>
        <sz val="11"/>
        <rFont val="Calibri"/>
        <family val="2"/>
        <scheme val="minor"/>
      </rPr>
      <t>Durante el ejercicio 2025, el porcentaje anual alcanzado fue del 166.50 %, ya que de las 8,328 acciones que fortalezcan la dignificación del trabajo se realizaron 13,866. Lo anterior derivado de las diversas ferias de empleo que se realizaron, ya que la ciudadanía participaba y estas eran solicitadas, lo que permitió la atención de un mayor número de beneficiarios.</t>
    </r>
  </si>
  <si>
    <r>
      <rPr>
        <b/>
        <sz val="11"/>
        <rFont val="Calibri"/>
        <family val="2"/>
        <scheme val="minor"/>
      </rPr>
      <t xml:space="preserve">Meta Trimestral: </t>
    </r>
    <r>
      <rPr>
        <sz val="11"/>
        <rFont val="Calibri"/>
        <family val="2"/>
        <scheme val="minor"/>
      </rPr>
      <t xml:space="preserve">Este indicador tiene como meta anual realizar 1,375 acciones de control y seguimiento a las personas buscadoras de empleo. En el presente trimestre se realizaron 499 de 368 acciones programadas, alcanzando un 135.60 %, debido a la gran demanda de la ciudadanía que se acercaba para solicitar empleo.
</t>
    </r>
    <r>
      <rPr>
        <b/>
        <sz val="11"/>
        <rFont val="Calibri"/>
        <family val="2"/>
        <scheme val="minor"/>
      </rPr>
      <t xml:space="preserve">
Meta Anual:</t>
    </r>
    <r>
      <rPr>
        <sz val="11"/>
        <rFont val="Calibri"/>
        <family val="2"/>
        <scheme val="minor"/>
      </rPr>
      <t xml:space="preserve"> Durante el ejercicio 2025, el porcentaje anual alcanzado fue del 114.40 %, ya que de las 1,375 acciones de control y seguimiento a las personas buscadoras de empleo se realizaron 1,573. Lo anterior se derivó de que la ciudadanía acudía constantemente y se le brindaba el servicio para ser vinculada con un empleo.</t>
    </r>
  </si>
  <si>
    <r>
      <rPr>
        <b/>
        <sz val="11"/>
        <rFont val="Calibri"/>
        <family val="2"/>
        <scheme val="minor"/>
      </rPr>
      <t>Meta Trimestral:</t>
    </r>
    <r>
      <rPr>
        <sz val="11"/>
        <rFont val="Calibri"/>
        <family val="2"/>
        <scheme val="minor"/>
      </rPr>
      <t xml:space="preserve">  Este indicador tiene como meta anual realizar 20 acciones para favorecer la dignificación laboral. En el presente trimestre se realizaron 4 de 4 acciones programadas, alcanzando un 100.00 %.
</t>
    </r>
    <r>
      <rPr>
        <b/>
        <sz val="11"/>
        <rFont val="Calibri"/>
        <family val="2"/>
        <scheme val="minor"/>
      </rPr>
      <t xml:space="preserve">Meta Anual: </t>
    </r>
    <r>
      <rPr>
        <sz val="11"/>
        <rFont val="Calibri"/>
        <family val="2"/>
        <scheme val="minor"/>
      </rPr>
      <t>Durante el ejercicio 2025, el porcentaje anual alcanzado fue del 205.00 %, ya que de las 20 acciones para favorecer la dignificación laboral se realizaron 41. Lo anterior, con la finalidad de mejorar los departamentos de Recursos Humanos de las empresas del padrón de vinculación, para beneficiar a la ciudadanía a través de contrataciones y una estancia laboral más digna.</t>
    </r>
  </si>
  <si>
    <r>
      <rPr>
        <b/>
        <sz val="11"/>
        <rFont val="Calibri"/>
        <family val="2"/>
        <scheme val="minor"/>
      </rPr>
      <t xml:space="preserve">Meta Trimestral: </t>
    </r>
    <r>
      <rPr>
        <sz val="11"/>
        <rFont val="Calibri"/>
        <family val="2"/>
        <scheme val="minor"/>
      </rPr>
      <t xml:space="preserve">Este indicador tiene como meta anual realizar 152 actividades que brinden asesoramiento para fortalecer la igualdad de oportunidades financieras. En este trimestre se realizaron 44 de las 54 programadas, alcanzando un porcentaje del 81.48%, debido a que todo el personal apoyó en la entrega de tenis escolares.
</t>
    </r>
    <r>
      <rPr>
        <b/>
        <sz val="11"/>
        <rFont val="Calibri"/>
        <family val="2"/>
        <scheme val="minor"/>
      </rPr>
      <t xml:space="preserve">Meta Anual: </t>
    </r>
    <r>
      <rPr>
        <sz val="11"/>
        <rFont val="Calibri"/>
        <family val="2"/>
        <scheme val="minor"/>
      </rPr>
      <t>Durante el ejercicio 2025, el porcentaje anual alcanzado fue del 113.82%, ya que de las 152 actividades que brindan asesoramiento para fortalecer la igualdad de oportunidades financieras se realizaron 173. Lo anterior se derivó de la afluencia de artesanos que acudieron para solicitar asesoramiento en diversos temas, con el objetivo de mejorar su emprendimiento.</t>
    </r>
  </si>
  <si>
    <r>
      <rPr>
        <b/>
        <sz val="11"/>
        <rFont val="Calibri"/>
        <family val="2"/>
        <scheme val="minor"/>
      </rPr>
      <t>Meta Trimestral:</t>
    </r>
    <r>
      <rPr>
        <sz val="11"/>
        <rFont val="Calibri"/>
        <family val="2"/>
        <scheme val="minor"/>
      </rPr>
      <t xml:space="preserve"> Este indicador tiene como meta anual realizar 14 jornadas para emprender un negocio dirigidas a los jóvenes. En este trimestre se realizó 1 de las 2 programadas, alcanzando un porcentaje del 50.00%, debido a que todo el personal estuvo apoyando en la entrega de tenis escolares.
</t>
    </r>
    <r>
      <rPr>
        <b/>
        <sz val="11"/>
        <rFont val="Calibri"/>
        <family val="2"/>
        <scheme val="minor"/>
      </rPr>
      <t>Meta Anual:</t>
    </r>
    <r>
      <rPr>
        <sz val="11"/>
        <rFont val="Calibri"/>
        <family val="2"/>
        <scheme val="minor"/>
      </rPr>
      <t xml:space="preserve"> Durante el ejercicio 2025, el porcentaje anual alcanzado fue del 85.71%, ya que de las 14 jornadas para emprender un negocio dirigidas a los jóvenes se realizaron 12, faltando solo dos para alcanzar la meta, debido a que todo el personal apoyó en la entrega de tenis escolares. En este año se logró fortalecer las habilidades y brindar la orientación necesaria para emprender un negocio dirigido a los jóvenes.</t>
    </r>
  </si>
  <si>
    <r>
      <rPr>
        <b/>
        <sz val="11"/>
        <rFont val="Calibri"/>
        <family val="2"/>
        <scheme val="minor"/>
      </rPr>
      <t xml:space="preserve">Meta Trimestral: </t>
    </r>
    <r>
      <rPr>
        <sz val="11"/>
        <rFont val="Calibri"/>
        <family val="2"/>
        <scheme val="minor"/>
      </rPr>
      <t xml:space="preserve">Este indicador tiene como meta anual realizar 29 acciones que incentiven la competitividad del empleo y el cuidado del medio ambiente. En este trimestre se realizaron 0 de las 6 programadas, debido a que todo el personal estuvo apoyando en la entrega de tenis escolares. Por tal motivo, se cancelaron las actividades para lograr repartir los tenis escolares a todas las escuelas de gobierno de nivel básico del municipio de Benito Juárez, lo cual conlleva una gran logística y el apoyo de todo el personal. Aunado a ello, no se aprobó el presupuesto para el programa de pollitas en engorda, por lo que no se pudo impartir el curso correspondiente a dichas entregas.
</t>
    </r>
    <r>
      <rPr>
        <b/>
        <sz val="11"/>
        <rFont val="Calibri"/>
        <family val="2"/>
        <scheme val="minor"/>
      </rPr>
      <t xml:space="preserve">
Meta Anual: </t>
    </r>
    <r>
      <rPr>
        <sz val="11"/>
        <rFont val="Calibri"/>
        <family val="2"/>
        <scheme val="minor"/>
      </rPr>
      <t>Durante el ejercicio 2025, el porcentaje anual es de 82.76%, ya que de las 29 acciones que incentivan la competitividad del empleo y el cuidado del medio ambiente se realizaron 24, debido a que durante todo el cuarto trimestre el personal estuvo apoyando en la entrega de tenis escolares.</t>
    </r>
  </si>
  <si>
    <r>
      <rPr>
        <b/>
        <sz val="11"/>
        <rFont val="Calibri"/>
        <family val="2"/>
        <scheme val="minor"/>
      </rPr>
      <t xml:space="preserve">Meta Trimestral: </t>
    </r>
    <r>
      <rPr>
        <sz val="11"/>
        <rFont val="Calibri"/>
        <family val="2"/>
        <scheme val="minor"/>
      </rPr>
      <t xml:space="preserve">Este indicador tiene como meta anual realizar 169 acciones de promoción al desarrollo económico. En este trimestre se realizaron 27 de las 39 programadas, alcanzando un porcentaje del 69.23%, debido a que Segalmex (con quien colaboramos para la venta de productos de la canasta básica a menor costo) cerró operaciones durante este trimestre para realizar su inventario en almacén, así como la reparación y el mantenimiento de sus unidades.
</t>
    </r>
    <r>
      <rPr>
        <b/>
        <sz val="11"/>
        <rFont val="Calibri"/>
        <family val="2"/>
        <scheme val="minor"/>
      </rPr>
      <t xml:space="preserve">
Meta Anual: </t>
    </r>
    <r>
      <rPr>
        <sz val="11"/>
        <rFont val="Calibri"/>
        <family val="2"/>
        <scheme val="minor"/>
      </rPr>
      <t>Durante el ejercicio 2025, el porcentaje anual es de 87.57%, ya que de las 169 acciones de promoción al desarrollo económico se realizaron 148. Lo anterior se debió a que Segalmex (con quien colaboramos para la venta de productos de la canasta básica a menor costo) cerró operaciones en este periodo para realizar su inventario en almacén, así como la reparación y el mantenimiento de sus unidades. Durante este año, se logró fortalecer el bienestar de la comunidad y contribuir a la reconstrucción del tejido social.</t>
    </r>
  </si>
  <si>
    <r>
      <rPr>
        <b/>
        <sz val="10"/>
        <rFont val="Calibri"/>
        <family val="2"/>
        <scheme val="minor"/>
      </rPr>
      <t xml:space="preserve">Meta Trimestral: </t>
    </r>
    <r>
      <rPr>
        <sz val="10"/>
        <rFont val="Calibri"/>
        <family val="2"/>
        <scheme val="minor"/>
      </rPr>
      <t xml:space="preserve">Este indicador tiene como meta anual realizar 84 acciones en beneficio de los grupos de atención prioritaria. En este trimestre se realizaron 8 de las 20 programadas, alcanzando un porcentaje del 40.00%, debido a que Segalmex (con quien colaboramos para la venta de productos de la canasta básica a menor costo) cerró operaciones durante este trimestre para realizar su inventario en almacén, así como la reparación y el mantenimiento de sus unidades.
</t>
    </r>
    <r>
      <rPr>
        <b/>
        <sz val="10"/>
        <rFont val="Calibri"/>
        <family val="2"/>
        <scheme val="minor"/>
      </rPr>
      <t>Meta Anual:</t>
    </r>
    <r>
      <rPr>
        <sz val="10"/>
        <rFont val="Calibri"/>
        <family val="2"/>
        <scheme val="minor"/>
      </rPr>
      <t xml:space="preserve"> Durante el ejercicio 2025, el porcentaje anual es de 75.00%, ya que de las 84 acciones en beneficio de los grupos de atención prioritaria se realizaron 63, debido a que Segalmex (con quien colaboramos para la venta de productos de la canasta básica a menor costo) cerró operaciones durante parte del tercer y cuarto trimestre para realizar su inventario en almacén, así como la reparación y el mantenimiento de sus unidades. Durante este año se fortaleció el bienestar social a través de la entrega de productos de la canasta básica a menor costo, llevando la venta hasta las colonias de atención prioritaria.</t>
    </r>
  </si>
  <si>
    <r>
      <rPr>
        <b/>
        <sz val="11"/>
        <rFont val="Calibri"/>
        <family val="2"/>
        <scheme val="minor"/>
      </rPr>
      <t xml:space="preserve">Meta Trimestral: </t>
    </r>
    <r>
      <rPr>
        <sz val="11"/>
        <rFont val="Calibri"/>
        <family val="2"/>
        <scheme val="minor"/>
      </rPr>
      <t xml:space="preserve">Este indicador tiene como meta anual realizar 987 acciones de fomento a la competitividad empresarial, en beneficio de los emprendedores, comerciantes y las PYMES. En este trimestre se realizaron 111 de las 181 programadas, alcanzando un porcentaje del 61.33%, debido a que durante este trimestre todo el personal apoyó en la entrega de tenis escolares.
</t>
    </r>
    <r>
      <rPr>
        <b/>
        <sz val="11"/>
        <rFont val="Calibri"/>
        <family val="2"/>
        <scheme val="minor"/>
      </rPr>
      <t xml:space="preserve">Meta Anual: </t>
    </r>
    <r>
      <rPr>
        <sz val="11"/>
        <rFont val="Calibri"/>
        <family val="2"/>
        <scheme val="minor"/>
      </rPr>
      <t>Durante el ejercicio 2025, el porcentaje anual es de 96.96%, ya que de las 987 acciones de fomento a la competitividad empresarial, en beneficio de los emprendedores, comerciantes y las PYMES, se realizaron 957. Lo anterior se debió a que durante este trimestre todo el personal apoyó en la entrega de tenis escolares. En este año se benefició a más de trescientos ciudadanos con asesorías para seguir fortaleciendo sus PYMES.</t>
    </r>
  </si>
  <si>
    <r>
      <rPr>
        <b/>
        <sz val="11"/>
        <rFont val="Calibri"/>
        <family val="2"/>
        <scheme val="minor"/>
      </rPr>
      <t xml:space="preserve">Meta Trimestral: </t>
    </r>
    <r>
      <rPr>
        <sz val="11"/>
        <rFont val="Calibri"/>
        <family val="2"/>
        <scheme val="minor"/>
      </rPr>
      <t xml:space="preserve"> Este indicador tiene como meta anual realizar 49 acciones de vinculación a programas, favoreciendo el emprendimiento de negocios y fortaleciendo la innovación y la tecnología. En este trimestre se realizaron 9 de las 10 programadas, alcanzando un porcentaje del 90.00%, debido a que durante este trimestre todo el personal apoyó en la entrega de tenis escolares.
</t>
    </r>
    <r>
      <rPr>
        <b/>
        <sz val="11"/>
        <rFont val="Calibri"/>
        <family val="2"/>
        <scheme val="minor"/>
      </rPr>
      <t>Meta Anual:</t>
    </r>
    <r>
      <rPr>
        <sz val="11"/>
        <rFont val="Calibri"/>
        <family val="2"/>
        <scheme val="minor"/>
      </rPr>
      <t xml:space="preserve"> Durante el ejercicio 2025, el porcentaje anual es de 114.29%, ya que de las 49 acciones de vinculación a programas, favoreciendo el emprendimiento de negocios y fortaleciendo la innovación y la tecnología, se realizaron 56. Esto se debió a que varias preparatorias solicitaron que lleváramos la capacitación para emprendedores a los jóvenes, por lo que se superó la meta planeada.</t>
    </r>
  </si>
  <si>
    <r>
      <rPr>
        <b/>
        <sz val="11"/>
        <rFont val="Calibri"/>
        <family val="2"/>
        <scheme val="minor"/>
      </rPr>
      <t xml:space="preserve">Meta Trimestral: </t>
    </r>
    <r>
      <rPr>
        <sz val="11"/>
        <rFont val="Calibri"/>
        <family val="2"/>
        <scheme val="minor"/>
      </rPr>
      <t xml:space="preserve">Este indicador tiene como meta anual realizar 50 acciones para fomentar el emprendimiento en beneficio de la población joven, emprendedores y pequeñas y medianas empresas. En este trimestre se realizaron 5 de las 7 programadas, alcanzando un porcentaje del 71.43%, debido a que durante este trimestre todo el personal apoyó en la entrega de tenis escolares.
</t>
    </r>
    <r>
      <rPr>
        <b/>
        <sz val="11"/>
        <rFont val="Calibri"/>
        <family val="2"/>
        <scheme val="minor"/>
      </rPr>
      <t xml:space="preserve">Meta Anual: </t>
    </r>
    <r>
      <rPr>
        <sz val="11"/>
        <rFont val="Calibri"/>
        <family val="2"/>
        <scheme val="minor"/>
      </rPr>
      <t>Durante el ejercicio 2025, el porcentaje anual es de 104.00%, ya que de las 50 acciones para fomentar el emprendimiento en beneficio de la población joven, emprendedores y pequeñas y medianas empresas se realizaron 52, alcanzando así la meta anual.</t>
    </r>
  </si>
  <si>
    <r>
      <rPr>
        <b/>
        <sz val="11"/>
        <rFont val="Calibri"/>
        <family val="2"/>
        <scheme val="minor"/>
      </rPr>
      <t xml:space="preserve">Meta Trimestral: </t>
    </r>
    <r>
      <rPr>
        <sz val="11"/>
        <rFont val="Calibri"/>
        <family val="2"/>
        <scheme val="minor"/>
      </rPr>
      <t xml:space="preserve">Este indicador tiene como meta anual realizar 41 actividades de capacitación en beneficio de la población joven y las PYMES. En este trimestre se realizaron 3 de las 5 programadas, alcanzando un porcentaje del 60.00%, debido a que durante este trimestre todo el personal apoyó en la entrega de tenis escolares.
</t>
    </r>
    <r>
      <rPr>
        <b/>
        <sz val="11"/>
        <rFont val="Calibri"/>
        <family val="2"/>
        <scheme val="minor"/>
      </rPr>
      <t>Meta Anual:</t>
    </r>
    <r>
      <rPr>
        <sz val="11"/>
        <rFont val="Calibri"/>
        <family val="2"/>
        <scheme val="minor"/>
      </rPr>
      <t xml:space="preserve"> Durante el ejercicio 2025, el porcentaje anual es de 90.24%, ya que de las 41 actividades de capacitación en beneficio de la población joven y las PYMES se realizaron 37, debido a que durante este trimestre todo el personal apoyó en la entrega de tenis escolares.</t>
    </r>
  </si>
  <si>
    <r>
      <rPr>
        <b/>
        <sz val="11"/>
        <rFont val="Calibri"/>
        <family val="2"/>
        <scheme val="minor"/>
      </rPr>
      <t xml:space="preserve">Meta Trimestral: </t>
    </r>
    <r>
      <rPr>
        <sz val="11"/>
        <rFont val="Calibri"/>
        <family val="2"/>
        <scheme val="minor"/>
      </rPr>
      <t xml:space="preserve">Este indicador tiene como meta anual realizar 9 exposiciones para emprendedores y las PYMES, con el fin de abrir canales de comercialización para sus productos. En este trimestre se realizaron 2 de las 2 programadas, alcanzando un porcentaje del 100.00%.
</t>
    </r>
    <r>
      <rPr>
        <b/>
        <sz val="11"/>
        <rFont val="Calibri"/>
        <family val="2"/>
        <scheme val="minor"/>
      </rPr>
      <t xml:space="preserve">Meta Anual: </t>
    </r>
    <r>
      <rPr>
        <sz val="11"/>
        <rFont val="Calibri"/>
        <family val="2"/>
        <scheme val="minor"/>
      </rPr>
      <t>Durante el ejercicio 2025, el porcentaje anual es de 166.67%, ya que de las 9 exposiciones para emprendedores y las PYMES se realizaron 15. Esto se debió a que en el segundo trimestre se llevaron a cabo más exposiciones de las planeadas, gracias al incremento en el padrón de artesanos, lo que generó mayor interés. Para que todos los artesanos pudieran participar, se realizaron exposiciones adicionales.</t>
    </r>
  </si>
  <si>
    <r>
      <rPr>
        <b/>
        <sz val="11"/>
        <rFont val="Calibri"/>
        <family val="2"/>
        <scheme val="minor"/>
      </rPr>
      <t>Meta Trimestral:</t>
    </r>
    <r>
      <rPr>
        <sz val="11"/>
        <rFont val="Calibri"/>
        <family val="2"/>
        <scheme val="minor"/>
      </rPr>
      <t xml:space="preserve"> Este indicador tiene como meta anual realizar 20 políticas municipales en materia educativa. En este trimestre se realizaron 6 de las 7 programadas, alcanzando un porcentaje del 85.71%, debido a que durante este trimestre todo el personal apoyó en la entrega de tenis escolares.
</t>
    </r>
    <r>
      <rPr>
        <b/>
        <sz val="11"/>
        <rFont val="Calibri"/>
        <family val="2"/>
        <scheme val="minor"/>
      </rPr>
      <t xml:space="preserve">Meta Anual: </t>
    </r>
    <r>
      <rPr>
        <sz val="11"/>
        <rFont val="Calibri"/>
        <family val="2"/>
        <scheme val="minor"/>
      </rPr>
      <t>Durante el ejercicio 2025, el porcentaje anual es de 120.00%, ya que de las 20 políticas municipales en materia educativa se realizaron 24, superando la meta anual. Esto se debió a la importancia del tema, impartiendo más pláticas de sensibilización y conversatorios relacionados con la prevención de la Explotación Sexual Comercial de Niñas, Niños y Adolescentes (ESCNNA), que fueron solicitados por las escuelas.</t>
    </r>
  </si>
  <si>
    <r>
      <rPr>
        <b/>
        <sz val="11"/>
        <rFont val="Calibri"/>
        <family val="2"/>
        <scheme val="minor"/>
      </rPr>
      <t>Meta Trimestral:</t>
    </r>
    <r>
      <rPr>
        <sz val="11"/>
        <rFont val="Calibri"/>
        <family val="2"/>
        <scheme val="minor"/>
      </rPr>
      <t xml:space="preserve">  Este indicador tiene como meta anual realizar 16 actividades que apoyen en temas sobre la protección, prevención y restitución integral de los derechos humanos de NNA, en beneficio de la comunidad escolar. En este trimestre se realizaron 6 de las 6 programadas, alcanzando un porcentaje del 100.00%.
</t>
    </r>
    <r>
      <rPr>
        <b/>
        <sz val="11"/>
        <rFont val="Calibri"/>
        <family val="2"/>
        <scheme val="minor"/>
      </rPr>
      <t>Meta Anual:</t>
    </r>
    <r>
      <rPr>
        <sz val="11"/>
        <rFont val="Calibri"/>
        <family val="2"/>
        <scheme val="minor"/>
      </rPr>
      <t xml:space="preserve"> Durante el ejercicio 2025, el porcentaje anual es de 125.00%, ya que de las 16 actividades de apoyo en temas sobre la protección, prevención y restitución integral de los derechos humanos de NNA en beneficio de la comunidad escolar se realizaron 20, superando la meta anual. Esto se debió a que las escuelas solicitaban las pláticas por la importancia del tema, impartiendo sensibilización y conversatorios relacionados con la prevención de la Explotación Sexual Comercial de Niñas, Niños y Adolescentes (ESCNNA).</t>
    </r>
  </si>
  <si>
    <r>
      <rPr>
        <b/>
        <sz val="11"/>
        <rFont val="Calibri"/>
        <family val="2"/>
        <scheme val="minor"/>
      </rPr>
      <t>Meta Trimestral:</t>
    </r>
    <r>
      <rPr>
        <sz val="11"/>
        <rFont val="Calibri"/>
        <family val="2"/>
        <scheme val="minor"/>
      </rPr>
      <t xml:space="preserve"> Este indicador tiene como meta anual realizar 4 reuniones para el mejoramiento del sector educativo. En este trimestre no se realizó ninguna de las 1 programadas, alcanzando un porcentaje del 0%, debido a que durante este trimestre todo el personal apoyó en la entrega de tenis escolares.
</t>
    </r>
    <r>
      <rPr>
        <b/>
        <sz val="11"/>
        <rFont val="Calibri"/>
        <family val="2"/>
        <scheme val="minor"/>
      </rPr>
      <t xml:space="preserve">Meta Anual: </t>
    </r>
    <r>
      <rPr>
        <sz val="11"/>
        <rFont val="Calibri"/>
        <family val="2"/>
        <scheme val="minor"/>
      </rPr>
      <t>Durante el ejercicio 2025, el porcentaje anual es de 100.00%, ya que de las 4 reuniones para el mejoramiento del sector educativo se realizaron las 4.</t>
    </r>
  </si>
  <si>
    <r>
      <rPr>
        <b/>
        <sz val="10"/>
        <rFont val="Calibri"/>
        <family val="2"/>
        <scheme val="minor"/>
      </rPr>
      <t>Meta Trimestral:</t>
    </r>
    <r>
      <rPr>
        <sz val="10"/>
        <rFont val="Calibri"/>
        <family val="2"/>
        <scheme val="minor"/>
      </rPr>
      <t xml:space="preserve"> Este indicador tiene como meta anual realizar 54 programas educativos complementarios, coadyuvando en conjunto con los tres niveles de gobierno para fortalecer la rehabilitación de escuelas públicas. En este trimestre se realizaron 14 de los 13 programados. El porcentaje alcanzado fue del 107.69 %, al realizarse una actividad adicional debido a la solicitud de una escuela, brindando mayor sensibilización sobre la importancia del respeto, la igualdad y la prevención de la violencia, así como el fortalecimiento de habilidades socioemocionales y el fomento de relaciones más armoniosas dentro de la comunidad educativa.
</t>
    </r>
    <r>
      <rPr>
        <b/>
        <sz val="10"/>
        <rFont val="Calibri"/>
        <family val="2"/>
        <scheme val="minor"/>
      </rPr>
      <t xml:space="preserve">
Meta Anual: </t>
    </r>
    <r>
      <rPr>
        <sz val="10"/>
        <rFont val="Calibri"/>
        <family val="2"/>
        <scheme val="minor"/>
      </rPr>
      <t>Durante el ejercicio 2025, el porcentaje anual es del 92.59 %, ya que de los 54 programas educativos complementarios programados, coadyuvando en conjunto con los tres niveles de gobierno para fortalecer la rehabilitación de escuelas públicas, se realizaron 50. Esto se debió a que, en el mes de septiembre, todo el personal de la Dirección de Educación apoyó a la Coordinación de Becas en el proceso de pago y recepción de documentación para la asignación de becas del ciclo escolar 2025-2026, lo que interrumpió el desarrollo normal de las pláticas en las instituciones educativas.</t>
    </r>
  </si>
  <si>
    <r>
      <rPr>
        <b/>
        <sz val="11"/>
        <rFont val="Calibri"/>
        <family val="2"/>
        <scheme val="minor"/>
      </rPr>
      <t xml:space="preserve">Meta Trimestral: </t>
    </r>
    <r>
      <rPr>
        <sz val="11"/>
        <rFont val="Calibri"/>
        <family val="2"/>
        <scheme val="minor"/>
      </rPr>
      <t xml:space="preserve">Este indicador tiene como meta anual realizar 44 ejecuciones de programas educativos complementarios. En este trimestre se realizaron 11 de las 10 programadas, alcanzando un 110.00 % de cumplimiento. Se realizó una actividad adicional, lo que permitió una mayor sensibilización sobre la importancia del respeto, la igualdad y la prevención de la violencia, así como el fortalecimiento de habilidades socioemocionales y el fomento de relaciones más armoniosas dentro de la comunidad educativa.
</t>
    </r>
    <r>
      <rPr>
        <b/>
        <sz val="11"/>
        <rFont val="Calibri"/>
        <family val="2"/>
        <scheme val="minor"/>
      </rPr>
      <t xml:space="preserve">Meta Anual: </t>
    </r>
    <r>
      <rPr>
        <sz val="11"/>
        <rFont val="Calibri"/>
        <family val="2"/>
        <scheme val="minor"/>
      </rPr>
      <t>Durante el ejercicio 2025, el porcentaje anual es del 81.82 %, ya que de los 44 programas educativos complementarios programados se realizaron 36. Esto se debió a que, durante este trimestre, todo el personal apoyó en la entrega de tenis escolares. En el transcurso del año se contribuyó a consolidar entornos escolares más seguros, inclusivos y comprometidos con el bienestar integral de niñas, niños y adolescentes.</t>
    </r>
  </si>
  <si>
    <r>
      <rPr>
        <b/>
        <sz val="11"/>
        <rFont val="Calibri"/>
        <family val="2"/>
        <scheme val="minor"/>
      </rPr>
      <t>Meta Trimestral:</t>
    </r>
    <r>
      <rPr>
        <sz val="11"/>
        <rFont val="Calibri"/>
        <family val="2"/>
        <scheme val="minor"/>
      </rPr>
      <t xml:space="preserve"> Este indicador tiene como meta anual realizar 371 actividades de fomento e impulso a la lectura en las bibliotecas públicas. En este trimestre se realizaron 86 de las 88 programadas, alcanzando un 97.73 % de cumplimiento, debido a que durante este periodo todo el personal apoyó en la entrega de tenis escolares.
</t>
    </r>
    <r>
      <rPr>
        <b/>
        <sz val="11"/>
        <rFont val="Calibri"/>
        <family val="2"/>
        <scheme val="minor"/>
      </rPr>
      <t>Meta Anual:</t>
    </r>
    <r>
      <rPr>
        <sz val="11"/>
        <rFont val="Calibri"/>
        <family val="2"/>
        <scheme val="minor"/>
      </rPr>
      <t xml:space="preserve"> Durante el ejercicio 2025, el porcentaje anual es del 101.35 %, ya que de las 371 actividades de fomento e impulso a la lectura en las bibliotecas públicas se realizaron 376, fortaleciendo el hábito de la lectura y promoviendo el uso de las bibliotecas públicas.</t>
    </r>
  </si>
  <si>
    <r>
      <rPr>
        <b/>
        <sz val="10"/>
        <rFont val="Calibri"/>
        <family val="2"/>
        <scheme val="minor"/>
      </rPr>
      <t xml:space="preserve">Meta Trimestral: </t>
    </r>
    <r>
      <rPr>
        <sz val="10"/>
        <rFont val="Calibri"/>
        <family val="2"/>
        <scheme val="minor"/>
      </rPr>
      <t xml:space="preserve">Este indicador tiene como meta anual realizar 1 acción de participación ciudadana interactiva para el logro de una educación democrática, inclusiva e intercultural, propiciando el fortalecimiento del aprendizaje. En este trimestre se realizó la actividad denominada Subasta CAM, con la finalidad de apoyar a los Centros de Atención Múltiple (CAM). En dicha actividad, los alumnos presentaron obras pictóricas elaboradas por ellos mismos, como resultado de su trabajo en los talleres de expresión artística. Posteriormente, en un evento, sus pinturas fueron subastadas con el objetivo de recaudar recursos para la mejora de los CAM. Aunque no se tenía una meta programada para este trimestre, la actividad se llevó a cabo debido a su relevancia e impacto.
</t>
    </r>
    <r>
      <rPr>
        <b/>
        <sz val="10"/>
        <rFont val="Calibri"/>
        <family val="2"/>
        <scheme val="minor"/>
      </rPr>
      <t xml:space="preserve">Meta Anual: </t>
    </r>
    <r>
      <rPr>
        <sz val="10"/>
        <rFont val="Calibri"/>
        <family val="2"/>
        <scheme val="minor"/>
      </rPr>
      <t>Durante el ejercicio 2025, el porcentaje anual es del 200 %. Aunque no se tenía una meta programada, se realizó la actividad Subasta CAM, con la finalidad de apoyar a los Centros de Atención Múltiple. En esta actividad, los alumnos presentaron obras pictóricas elaboradas por ellos mismos como resultado de su trabajo en los talleres de expresión artística, las cuales fueron subastadas en un evento para recaudar recursos destinados a la mejora de los CAM.</t>
    </r>
  </si>
  <si>
    <r>
      <rPr>
        <b/>
        <sz val="11"/>
        <rFont val="Calibri"/>
        <family val="2"/>
        <scheme val="minor"/>
      </rPr>
      <t xml:space="preserve">Meta Trimestral: </t>
    </r>
    <r>
      <rPr>
        <sz val="11"/>
        <rFont val="Calibri"/>
        <family val="2"/>
        <scheme val="minor"/>
      </rPr>
      <t xml:space="preserve">Este indicador tiene como meta anual realizar 6,906 acciones para impulsar y fortalecer las actividades que promuevan una educación de calidad en beneficio de los alumnos en situación prioritaria. En este trimestre se realizaron 3,402 de las 3,444 programadas, alcanzando un 99.81 % de cumplimiento, debido a que quedaron pendientes de cobro 41 beneficiarios que no acudieron a recoger su cheque.
</t>
    </r>
    <r>
      <rPr>
        <b/>
        <sz val="11"/>
        <rFont val="Calibri"/>
        <family val="2"/>
        <scheme val="minor"/>
      </rPr>
      <t>Meta Anual:</t>
    </r>
    <r>
      <rPr>
        <sz val="11"/>
        <rFont val="Calibri"/>
        <family val="2"/>
        <scheme val="minor"/>
      </rPr>
      <t xml:space="preserve"> Durante el ejercicio 2025, el porcentaje anual es del 99.28 %, ya que de las 6,906 acciones programadas para impulsar y fortalecer las actividades que promueven una educación de calidad en beneficio de los alumnos en situación prioritaria se realizaron 6,856. Esto se debió a que algunos ciudadanos no acudieron a recoger su cheque.</t>
    </r>
  </si>
  <si>
    <r>
      <rPr>
        <b/>
        <sz val="11"/>
        <rFont val="Calibri"/>
        <family val="2"/>
        <scheme val="minor"/>
      </rPr>
      <t>Meta Trimestral:</t>
    </r>
    <r>
      <rPr>
        <sz val="11"/>
        <rFont val="Calibri"/>
        <family val="2"/>
        <scheme val="minor"/>
      </rPr>
      <t xml:space="preserve"> Este indicador tiene como meta anual realizar 20 eventos educativos y sociales inclusivos en apoyo a los becarios y becarias. En este trimestre no se tenía una meta programada.
</t>
    </r>
    <r>
      <rPr>
        <b/>
        <sz val="11"/>
        <rFont val="Calibri"/>
        <family val="2"/>
        <scheme val="minor"/>
      </rPr>
      <t xml:space="preserve">Meta Anual: </t>
    </r>
    <r>
      <rPr>
        <sz val="11"/>
        <rFont val="Calibri"/>
        <family val="2"/>
        <scheme val="minor"/>
      </rPr>
      <t>Durante el ejercicio 2025, el porcentaje anual es del 110.00 %, ya que de los 20 eventos educativos y sociales inclusivos programados en apoyo a los becarios y becarias se realizaron 22. Esto se debió a la importancia de seguir fortaleciendo a los becarios a través de las distintas actividades realizadas, consolidando un programa integral que no solo otorga una beca, sino que también impulsa su desarrollo personal.</t>
    </r>
  </si>
  <si>
    <r>
      <rPr>
        <b/>
        <sz val="11"/>
        <rFont val="Calibri"/>
        <family val="2"/>
        <scheme val="minor"/>
      </rPr>
      <t>Meta Trimestral:</t>
    </r>
    <r>
      <rPr>
        <sz val="11"/>
        <rFont val="Calibri"/>
        <family val="2"/>
        <scheme val="minor"/>
      </rPr>
      <t xml:space="preserve"> Este indicador tiene como meta anual realizar 21  programas a favor de la educación que propicien la educación inclusiva y equitativa. En este trimestre se realizó 7 de 7 programados. El porcentaje alcanzado del 100%.
</t>
    </r>
    <r>
      <rPr>
        <b/>
        <sz val="11"/>
        <rFont val="Calibri"/>
        <family val="2"/>
        <scheme val="minor"/>
      </rPr>
      <t xml:space="preserve">
Meta Anual: </t>
    </r>
    <r>
      <rPr>
        <sz val="11"/>
        <rFont val="Calibri"/>
        <family val="2"/>
        <scheme val="minor"/>
      </rPr>
      <t xml:space="preserve">Durante el ejercicio 2025, el porcentaje  anual va en 100.00%, ya que de 21 programas a favor de la educación que propicien la educación inclusiva y equitativa se realizaron 21. </t>
    </r>
  </si>
  <si>
    <r>
      <rPr>
        <b/>
        <sz val="11"/>
        <rFont val="Calibri"/>
        <family val="2"/>
        <scheme val="minor"/>
      </rPr>
      <t xml:space="preserve">Meta Trimestral: </t>
    </r>
    <r>
      <rPr>
        <sz val="11"/>
        <rFont val="Calibri"/>
        <family val="2"/>
        <scheme val="minor"/>
      </rPr>
      <t xml:space="preserve">Este indicador tiene como meta anual realizar 20 programas que propicien la protección del derecho a la educación inclusiva, equitativa, disminuyendo el nivel de deserción escolar. En este trimestre se realizó 6 de 6 programados. El porcentaje alcanzado del 100.00%.
</t>
    </r>
    <r>
      <rPr>
        <b/>
        <sz val="11"/>
        <rFont val="Calibri"/>
        <family val="2"/>
        <scheme val="minor"/>
      </rPr>
      <t xml:space="preserve">
Meta Anual: </t>
    </r>
    <r>
      <rPr>
        <sz val="11"/>
        <rFont val="Calibri"/>
        <family val="2"/>
        <scheme val="minor"/>
      </rPr>
      <t xml:space="preserve">Durante el ejercicio 2025, el porcentaje  anual va en 100.00%, ya que de 20 programas que propicie la protección del derecho a la educación inclusiva, equitativa, disminuyendo el nivel de deserción escolar se realizaron 20. </t>
    </r>
  </si>
  <si>
    <r>
      <rPr>
        <b/>
        <sz val="11"/>
        <rFont val="Calibri"/>
        <family val="2"/>
        <scheme val="minor"/>
      </rPr>
      <t xml:space="preserve">Meta Trimestral: </t>
    </r>
    <r>
      <rPr>
        <sz val="11"/>
        <rFont val="Calibri"/>
        <family val="2"/>
        <scheme val="minor"/>
      </rPr>
      <t xml:space="preserve">Este indicador tiene como meta anual realizar 1 actividad de apoyo al desarrollo educativo. En este trimestre se realizó 1 de 1 programada, alcanzando un 100 % de cumplimiento. La actividad consistió en el apoyo mediante la entrega de tenis escolares a todos los estudiantes de escuelas públicas de nivel básico del municipio de Benito Juárez.
</t>
    </r>
    <r>
      <rPr>
        <b/>
        <sz val="11"/>
        <rFont val="Calibri"/>
        <family val="2"/>
        <scheme val="minor"/>
      </rPr>
      <t xml:space="preserve">Meta Anual: </t>
    </r>
    <r>
      <rPr>
        <sz val="11"/>
        <rFont val="Calibri"/>
        <family val="2"/>
        <scheme val="minor"/>
      </rPr>
      <t>Durante el ejercicio 2025, el porcentaje anual es del 100.00 %, ya que de la 1 actividad programada se realizó 1, correspondiente a la entrega general de tenis escolares, beneficiando a más de cien mil estudiantes</t>
    </r>
  </si>
  <si>
    <r>
      <rPr>
        <b/>
        <sz val="11"/>
        <rFont val="Calibri"/>
        <family val="2"/>
        <scheme val="minor"/>
      </rPr>
      <t xml:space="preserve">Meta Trimestral: </t>
    </r>
    <r>
      <rPr>
        <sz val="11"/>
        <rFont val="Calibri"/>
        <family val="2"/>
        <scheme val="minor"/>
      </rPr>
      <t xml:space="preserve">Este indicador tiene como meta anual realizar 161 brigadas de servicios de salud. En este trimestre se realizaron 67 de los 34 programados. El porcentaje alcanzado del 197.06%, se superó la meta establecida, ya que tuvimos mayor número de solicitudes de la población para realizar brigadas.
</t>
    </r>
    <r>
      <rPr>
        <b/>
        <sz val="11"/>
        <rFont val="Calibri"/>
        <family val="2"/>
        <scheme val="minor"/>
      </rPr>
      <t>Meta Anual:</t>
    </r>
    <r>
      <rPr>
        <sz val="11"/>
        <rFont val="Calibri"/>
        <family val="2"/>
        <scheme val="minor"/>
      </rPr>
      <t xml:space="preserve"> Durante el ejercicio 2025, el porcentaje  anual va en 196.89%, ya que de las 161 brigadas de  servicios de salud se realizaron las 317. Esto debió a la gran demanda ciudadana, que solicitaba brigadas en diversas regiones y colonias de atención prioritaria, así como en tianguis, con el fin de acercar los servicios de salud a toda la ciudadanía.</t>
    </r>
  </si>
  <si>
    <r>
      <rPr>
        <b/>
        <sz val="11"/>
        <rFont val="Calibri"/>
        <family val="2"/>
        <scheme val="minor"/>
      </rPr>
      <t>Meta Trimestral:</t>
    </r>
    <r>
      <rPr>
        <sz val="11"/>
        <rFont val="Calibri"/>
        <family val="2"/>
        <scheme val="minor"/>
      </rPr>
      <t xml:space="preserve"> Este indicador tiene como meta anual realizar 173 acciones dirigidas a promover, mantener y proteger la salud de la población. En este trimestre se realizaron 69 de los 37 programados. El porcentaje alcanzado del 186.49%,  se superó la meta establecida, ya que tuvimos mayor número de solicitudes de la población para realizar brigadas.
</t>
    </r>
    <r>
      <rPr>
        <b/>
        <sz val="11"/>
        <rFont val="Calibri"/>
        <family val="2"/>
        <scheme val="minor"/>
      </rPr>
      <t xml:space="preserve">
Meta Anual: </t>
    </r>
    <r>
      <rPr>
        <sz val="11"/>
        <rFont val="Calibri"/>
        <family val="2"/>
        <scheme val="minor"/>
      </rPr>
      <t>Durante el ejercicio 2025, el porcentaje anual es del 188.44 %, ya que de las 173 acciones programadas para promover, mantener y proteger la salud de la población se realizaron 326. Esto debió a la gran demanda ciudadana, que solicitaba brigadas en diversas regiones y colonias de atención prioritaria, así como en tianguis, con el fin de acercar los servicios de salud a toda la ciudadanía.</t>
    </r>
  </si>
  <si>
    <r>
      <rPr>
        <b/>
        <sz val="11"/>
        <rFont val="Calibri"/>
        <family val="2"/>
        <scheme val="minor"/>
      </rPr>
      <t xml:space="preserve">Meta Trimestral: </t>
    </r>
    <r>
      <rPr>
        <sz val="11"/>
        <rFont val="Calibri"/>
        <family val="2"/>
        <scheme val="minor"/>
      </rPr>
      <t xml:space="preserve">Este indicador tiene como meta anual realizar 12 campañas informativas de salud. En este trimestre se realizaron 2 de las 3 programadas, alcanzando un 66.67 % de cumplimiento. No se alcanzó la meta debido a que el personal estuvo apoyando en la entrega de tenis escolares.
</t>
    </r>
    <r>
      <rPr>
        <b/>
        <sz val="11"/>
        <rFont val="Calibri"/>
        <family val="2"/>
        <scheme val="minor"/>
      </rPr>
      <t xml:space="preserve">Meta Anual: </t>
    </r>
    <r>
      <rPr>
        <sz val="11"/>
        <rFont val="Calibri"/>
        <family val="2"/>
        <scheme val="minor"/>
      </rPr>
      <t>Durante el ejercicio 2025, el porcentaje anual es del 75.00 %, ya que de las 12 campañas informativas de salud se realizaron 9. Esto se debió a que, en el segundo trimestre, no contábamos con espacios que permitieran llevar a cabo las campañas, y en el cuarto trimestre el personal estuvo apoyando en la entrega de tenis escolares. Durante el año se fomentó la participación activa de la población del municipio de Benito Juárez en el cuidado de su salud y en la modificación de hábitos de riesgo.</t>
    </r>
  </si>
  <si>
    <r>
      <rPr>
        <b/>
        <sz val="11"/>
        <rFont val="Calibri"/>
        <family val="2"/>
        <scheme val="minor"/>
      </rPr>
      <t xml:space="preserve">Meta Trimestral: </t>
    </r>
    <r>
      <rPr>
        <sz val="11"/>
        <rFont val="Calibri"/>
        <family val="2"/>
        <scheme val="minor"/>
      </rPr>
      <t xml:space="preserve">Este indicador tiene como meta anual realizar 16,141 intervenciones en atención primaria de salud. En este trimestre se realizaron 3,792 de las 3,803 programadas, alcanzando un 99.71 % de cumplimiento. La ligera diferencia se debe a que los ciudadanos son quienes se acercan a las unidades médicas para recibir atención.
</t>
    </r>
    <r>
      <rPr>
        <b/>
        <sz val="11"/>
        <rFont val="Calibri"/>
        <family val="2"/>
        <scheme val="minor"/>
      </rPr>
      <t>Meta Anual:</t>
    </r>
    <r>
      <rPr>
        <sz val="11"/>
        <rFont val="Calibri"/>
        <family val="2"/>
        <scheme val="minor"/>
      </rPr>
      <t xml:space="preserve"> Durante el ejercicio 2025, el porcentaje anual es del 98.69 %, ya que de las 16,141 intervenciones en atención primaria de salud se realizaron 15,930. La ligera diferencia se debe a que los ciudadanos son quienes se acercan a las unidades médicas para recibir atención. Lo anterior se realizó con la finalidad de fortalecer la prevención de enfermedades y su tratamiento, centrado en las necesidades prioritarias de la población.</t>
    </r>
  </si>
  <si>
    <r>
      <rPr>
        <b/>
        <sz val="11"/>
        <rFont val="Calibri"/>
        <family val="2"/>
        <scheme val="minor"/>
      </rPr>
      <t xml:space="preserve">Meta Trimestral: </t>
    </r>
    <r>
      <rPr>
        <sz val="11"/>
        <rFont val="Calibri"/>
        <family val="2"/>
        <scheme val="minor"/>
      </rPr>
      <t xml:space="preserve">Este indicador tiene como meta anual realizar 7,800 atenciones y servicios médicos gratuitos. En este trimestre se realizaron 1,183 de las 1,950 programadas, alcanzando un 60.67 % de cumplimiento. La menor cobertura se debe a que depende de que la ciudadanía acuda a solicitar las consultas médicas.
</t>
    </r>
    <r>
      <rPr>
        <b/>
        <sz val="11"/>
        <rFont val="Calibri"/>
        <family val="2"/>
        <scheme val="minor"/>
      </rPr>
      <t xml:space="preserve">Meta Anual: </t>
    </r>
    <r>
      <rPr>
        <sz val="11"/>
        <rFont val="Calibri"/>
        <family val="2"/>
        <scheme val="minor"/>
      </rPr>
      <t>Durante el ejercicio 2025, el porcentaje anual es del 71.56 %, ya que de las 7,800 atenciones y servicios médicos gratuitos se realizaron 5,582. Esto se debe a que son los ciudadanos quienes se acercan a las unidades médicas para recibir atención.</t>
    </r>
  </si>
  <si>
    <r>
      <rPr>
        <b/>
        <sz val="11"/>
        <rFont val="Calibri"/>
        <family val="2"/>
        <scheme val="minor"/>
      </rPr>
      <t xml:space="preserve">Meta Trimestral: </t>
    </r>
    <r>
      <rPr>
        <sz val="11"/>
        <rFont val="Calibri"/>
        <family val="2"/>
        <scheme val="minor"/>
      </rPr>
      <t xml:space="preserve">Este indicador tiene como meta anual realizar 269 pláticas promocionales en temas de prevención de la salud. En este trimestre se realizaron 92 de las 78 programadas, alcanzando un 117.95 % de cumplimiento, debido a que las escuelas solicitaron adicionalmente pláticas sobre prevención de la salud.
</t>
    </r>
    <r>
      <rPr>
        <b/>
        <sz val="11"/>
        <rFont val="Calibri"/>
        <family val="2"/>
        <scheme val="minor"/>
      </rPr>
      <t xml:space="preserve">Meta Anual: </t>
    </r>
    <r>
      <rPr>
        <sz val="11"/>
        <rFont val="Calibri"/>
        <family val="2"/>
        <scheme val="minor"/>
      </rPr>
      <t>Durante el ejercicio 2025, el porcentaje anual es del 83.64 %, ya que de las 269 pláticas promocionales programadas se realizaron 225. Esto se debió a que, en el tercer trimestre, las escuelas estaban de vacaciones, por lo que algunas actividades no se llevaron a cabo. Durante el año se impartieron temas de relevancia epidemiológica, con énfasis en la prevención y en el fomento de determinantes positivos de la salud.</t>
    </r>
  </si>
  <si>
    <r>
      <rPr>
        <b/>
        <sz val="11"/>
        <rFont val="Calibri"/>
        <family val="2"/>
        <scheme val="minor"/>
      </rPr>
      <t xml:space="preserve">Meta Trimestral: </t>
    </r>
    <r>
      <rPr>
        <sz val="11"/>
        <rFont val="Calibri"/>
        <family val="2"/>
        <scheme val="minor"/>
      </rPr>
      <t xml:space="preserve">Este indicador tiene como meta anual realizar 1,686 servicios odontológicos gratuitos. En este trimestre se realizaron 425 de los 350 programados, alcanzando un 121.43 % de cumplimiento. Se superó la meta establecida debido a la mayor difusión de los servicios y a que la ciudadanía acudió a recibir la atención.
</t>
    </r>
    <r>
      <rPr>
        <b/>
        <sz val="11"/>
        <rFont val="Calibri"/>
        <family val="2"/>
        <scheme val="minor"/>
      </rPr>
      <t>Meta Anual:</t>
    </r>
    <r>
      <rPr>
        <sz val="11"/>
        <rFont val="Calibri"/>
        <family val="2"/>
        <scheme val="minor"/>
      </rPr>
      <t xml:space="preserve"> Durante el ejercicio 2025, el porcentaje anual es del 135.35 %, ya que de los 1,686 servicios odontológicos gratuitos programados se realizaron 2,282. Esto se debió a que la ciudadanía se acercaba de manera activa a recibir la atención odontológica. Lo anterior se realizó con la finalidad de garantizar prevención, manejo oportuno de patologías y fomento de la salud bucal en la población.</t>
    </r>
  </si>
  <si>
    <r>
      <rPr>
        <b/>
        <sz val="11"/>
        <rFont val="Calibri"/>
        <family val="2"/>
        <scheme val="minor"/>
      </rPr>
      <t>Meta Trimestral:</t>
    </r>
    <r>
      <rPr>
        <sz val="11"/>
        <rFont val="Calibri"/>
        <family val="2"/>
        <scheme val="minor"/>
      </rPr>
      <t xml:space="preserve"> Este indicador tiene como meta anual realizar 622 consultas nutricionales gratuitas. En este trimestre se realizaron 258 de las 120 programadas, alcanzando un 215.00 % de cumplimiento, debido a que la ciudadanía solicitaba activamente el servicio.
</t>
    </r>
    <r>
      <rPr>
        <b/>
        <sz val="11"/>
        <rFont val="Calibri"/>
        <family val="2"/>
        <scheme val="minor"/>
      </rPr>
      <t xml:space="preserve">Meta Anual: </t>
    </r>
    <r>
      <rPr>
        <sz val="11"/>
        <rFont val="Calibri"/>
        <family val="2"/>
        <scheme val="minor"/>
      </rPr>
      <t>Durante el ejercicio 2025, el porcentaje anual es del 178.94 %, ya que de las 622 consultas nutricionales gratuitas programadas se realizaron 1,113. Esto se debió a que la ciudadanía acudió de manera constante a los servicios de nutrición. Lo anterior se realizó con la finalidad de garantizar el control de enfermedades metabólicas en la población.</t>
    </r>
  </si>
  <si>
    <r>
      <rPr>
        <b/>
        <sz val="11"/>
        <rFont val="Calibri"/>
        <family val="2"/>
        <scheme val="minor"/>
      </rPr>
      <t xml:space="preserve">Meta Trimestral: </t>
    </r>
    <r>
      <rPr>
        <sz val="11"/>
        <rFont val="Calibri"/>
        <family val="2"/>
        <scheme val="minor"/>
      </rPr>
      <t xml:space="preserve">Este indicador tiene como meta anual realizar 60 servicios de traslado a personas con discapacidad o movilidad reducida hacia unidades médicas. En este trimestre se realizó 1 de los 15 programados, alcanzando un 6.67 % de cumplimiento. Esto se debe a que la ciudadanía es quien solicita el servicio, y en este trimestre solo una persona lo solicitó.
</t>
    </r>
    <r>
      <rPr>
        <b/>
        <sz val="11"/>
        <rFont val="Calibri"/>
        <family val="2"/>
        <scheme val="minor"/>
      </rPr>
      <t xml:space="preserve">Meta Anual: </t>
    </r>
    <r>
      <rPr>
        <sz val="11"/>
        <rFont val="Calibri"/>
        <family val="2"/>
        <scheme val="minor"/>
      </rPr>
      <t>Durante el ejercicio 2025, el porcentaje anual es del 70.00 %, ya que de los 60 servicios programados se realizaron 42. Esto se debe a que la ciudadanía es quien solicita el servicio de traslado, y solo esta cantidad lo requirió.</t>
    </r>
  </si>
  <si>
    <r>
      <rPr>
        <b/>
        <sz val="11"/>
        <rFont val="Calibri"/>
        <family val="2"/>
        <scheme val="minor"/>
      </rPr>
      <t>Meta Trimestral:</t>
    </r>
    <r>
      <rPr>
        <sz val="11"/>
        <rFont val="Calibri"/>
        <family val="2"/>
        <scheme val="minor"/>
      </rPr>
      <t xml:space="preserve"> Este indicador tiene como meta anual realizar 5,101 acciones dirigidas a la prevención de enfermedades. En este trimestre se realizaron 1,840 de las 1,140 programadas, alcanzando un 161.40 % de cumplimiento. Esto se debe a que la ciudadanía acudió activamente a solicitar los servicios de medicina preventiva.
</t>
    </r>
    <r>
      <rPr>
        <b/>
        <sz val="11"/>
        <rFont val="Calibri"/>
        <family val="2"/>
        <scheme val="minor"/>
      </rPr>
      <t xml:space="preserve">Meta Anual: </t>
    </r>
    <r>
      <rPr>
        <sz val="11"/>
        <rFont val="Calibri"/>
        <family val="2"/>
        <scheme val="minor"/>
      </rPr>
      <t>Durante el ejercicio 2025, el porcentaje anual es del 123.96 %, ya que de las 5,101 acciones programadas se realizaron 6,223. Esto se debió a que la ciudadanía solicitó activamente los servicios de medicina preventiva.</t>
    </r>
  </si>
  <si>
    <r>
      <rPr>
        <b/>
        <sz val="11"/>
        <rFont val="Calibri"/>
        <family val="2"/>
        <scheme val="minor"/>
      </rPr>
      <t xml:space="preserve">Meta Trimestral: </t>
    </r>
    <r>
      <rPr>
        <sz val="11"/>
        <rFont val="Calibri"/>
        <family val="2"/>
        <scheme val="minor"/>
      </rPr>
      <t xml:space="preserve">Este indicador tiene como meta anual realizar 603 acciones dirigidas a la promoción de la salud visual. En este trimestre se realizaron 3 de las 150 programadas, alcanzando un 2.00 % de cumplimiento. No se alcanzó la meta debido a cancelaciones por parte de los pacientes que ya contaban con cita, ajenas a nuestro calendario.
</t>
    </r>
    <r>
      <rPr>
        <b/>
        <sz val="11"/>
        <rFont val="Calibri"/>
        <family val="2"/>
        <scheme val="minor"/>
      </rPr>
      <t xml:space="preserve">
Meta Anual: </t>
    </r>
    <r>
      <rPr>
        <sz val="11"/>
        <rFont val="Calibri"/>
        <family val="2"/>
        <scheme val="minor"/>
      </rPr>
      <t>Durante el ejercicio 2025, el porcentaje anual es del 61.36 %, ya que de las 603 acciones programadas se realizaron 373. Esto se debió a cancelaciones por parte de los pacientes que ya contaban con cita, ajenas a nuestro calendario. Durante el año se apoyó a la ciudadanía que asistió a la detección oportuna de patologías visuales.</t>
    </r>
  </si>
  <si>
    <r>
      <rPr>
        <b/>
        <sz val="11"/>
        <rFont val="Calibri"/>
        <family val="2"/>
        <scheme val="minor"/>
      </rPr>
      <t xml:space="preserve">Meta Trimestral: </t>
    </r>
    <r>
      <rPr>
        <sz val="11"/>
        <rFont val="Calibri"/>
        <family val="2"/>
        <scheme val="minor"/>
      </rPr>
      <t xml:space="preserve">Este indicador tiene como meta anual realizar 36 acciones dirigidas al cuidado del medio ambiente como determinante de la salud humana. En este trimestre se realizaron 3 de las 9 programadas, alcanzando un 33.33 % de cumplimiento. Esto se debió a que el personal estuvo apoyando en la entrega de tenis escolares.
</t>
    </r>
    <r>
      <rPr>
        <b/>
        <sz val="11"/>
        <rFont val="Calibri"/>
        <family val="2"/>
        <scheme val="minor"/>
      </rPr>
      <t xml:space="preserve">Meta Anual: </t>
    </r>
    <r>
      <rPr>
        <sz val="11"/>
        <rFont val="Calibri"/>
        <family val="2"/>
        <scheme val="minor"/>
      </rPr>
      <t>Durante el ejercicio 2025, el porcentaje anual es del 69.44 %, ya que de las 36 acciones programadas se realizaron 25. Esto se debió a que, en el tercer trimestre, hubo escasez de lugares y promotores para realizar las actividades, y en el cuarto trimestre el personal estuvo apoyando en la entrega de tenis escolares.</t>
    </r>
  </si>
  <si>
    <r>
      <rPr>
        <b/>
        <sz val="11"/>
        <rFont val="Calibri"/>
        <family val="2"/>
        <scheme val="minor"/>
      </rPr>
      <t>Meta Trimestral:</t>
    </r>
    <r>
      <rPr>
        <sz val="11"/>
        <rFont val="Calibri"/>
        <family val="2"/>
        <scheme val="minor"/>
      </rPr>
      <t xml:space="preserve"> Este indicador tiene como meta anual recolectar 42,700 kilos de desechos sólidos para mantener entornos saludables. En este trimestre no se recolectaron los 8,400 kilos programados, debido a que el personal estuvo apoyando en la entrega de tenis escolares y, además, no se solicitaron jornadas de recolección.
</t>
    </r>
    <r>
      <rPr>
        <b/>
        <sz val="11"/>
        <rFont val="Calibri"/>
        <family val="2"/>
        <scheme val="minor"/>
      </rPr>
      <t xml:space="preserve">Meta Anual: </t>
    </r>
    <r>
      <rPr>
        <sz val="11"/>
        <rFont val="Calibri"/>
        <family val="2"/>
        <scheme val="minor"/>
      </rPr>
      <t>Durante el ejercicio 2025, el porcentaje anual es del 84.34 %, ya que de los 42,700 kilos programados se recolectaron 36,014 kilos. No se solicitaron más jornadas, por lo que únicamente se recolectaron los kilos mencionados. Durante el año, las jornadas se realizaron con la finalidad de dar tratamiento y disposición final a los desechos sólidos, contribuyendo a mantener entornos saludables.</t>
    </r>
  </si>
  <si>
    <r>
      <rPr>
        <b/>
        <sz val="11"/>
        <rFont val="Calibri"/>
        <family val="2"/>
        <scheme val="minor"/>
      </rPr>
      <t>Meta Trimestral:</t>
    </r>
    <r>
      <rPr>
        <sz val="11"/>
        <rFont val="Calibri"/>
        <family val="2"/>
        <scheme val="minor"/>
      </rPr>
      <t xml:space="preserve"> Este indicador tiene como meta anual recolectar 140 kilos de medicamentos con fecha de caducidad vencida. En este trimestre se recolectaron 50 de los 35 kilos programados, alcanzando un 142.86 % de cumplimiento, debido a que la ciudadanía acudió a dejar sus medicamentos caducos.
</t>
    </r>
    <r>
      <rPr>
        <b/>
        <sz val="11"/>
        <rFont val="Calibri"/>
        <family val="2"/>
        <scheme val="minor"/>
      </rPr>
      <t xml:space="preserve">Meta Anual: </t>
    </r>
    <r>
      <rPr>
        <sz val="11"/>
        <rFont val="Calibri"/>
        <family val="2"/>
        <scheme val="minor"/>
      </rPr>
      <t>Durante el ejercicio 2025, el porcentaje anual es del 110.00 %, ya que de los 140 kilos programados se recolectaron 154 kilos. Esto se realizó con la finalidad de mantener entornos limpios y prevenir contaminantes ambientales.</t>
    </r>
  </si>
  <si>
    <r>
      <rPr>
        <b/>
        <sz val="11"/>
        <rFont val="Calibri"/>
        <family val="2"/>
        <scheme val="minor"/>
      </rPr>
      <t>Meta Trimestral:</t>
    </r>
    <r>
      <rPr>
        <sz val="11"/>
        <rFont val="Calibri"/>
        <family val="2"/>
        <scheme val="minor"/>
      </rPr>
      <t xml:space="preserve"> Este indicador tiene como meta anual realizar 2,774 atenciones de salud mental. En este trimestre se realizaron 1,151 de las 618 programadas, alcanzando un 186.25 % de cumplimiento. Se superó la meta debido a que se contó con otra psicóloga para brindar consultas y la ciudadanía acudió activamente a solicitar el servicio.
</t>
    </r>
    <r>
      <rPr>
        <b/>
        <sz val="11"/>
        <rFont val="Calibri"/>
        <family val="2"/>
        <scheme val="minor"/>
      </rPr>
      <t xml:space="preserve">Meta Anual: </t>
    </r>
    <r>
      <rPr>
        <sz val="11"/>
        <rFont val="Calibri"/>
        <family val="2"/>
        <scheme val="minor"/>
      </rPr>
      <t>Durante el ejercicio 2025, el porcentaje anual es del 159.12 %, ya que de las 2,774 atenciones programadas se realizaron 4,414. Esto se logró gracias a la disponibilidad de otra psicóloga para brindar consultas y a la activa participación de la ciudadanía en la solicitud del servicio.</t>
    </r>
  </si>
  <si>
    <r>
      <rPr>
        <b/>
        <sz val="11"/>
        <rFont val="Calibri"/>
        <family val="2"/>
        <scheme val="minor"/>
      </rPr>
      <t>Meta Trimestral:</t>
    </r>
    <r>
      <rPr>
        <sz val="11"/>
        <rFont val="Calibri"/>
        <family val="2"/>
        <scheme val="minor"/>
      </rPr>
      <t xml:space="preserve">  Este indicador tiene como meta anual realizar 1,830 atenciones psicológicas gratuitas. En este trimestre se realizaron 690 de las 400 programadas, alcanzando un 172.50 % de cumplimiento. Se superó la meta gracias a que se contó con otra psicóloga para brindar consultas durante este trimestre.
</t>
    </r>
    <r>
      <rPr>
        <b/>
        <sz val="11"/>
        <rFont val="Calibri"/>
        <family val="2"/>
        <scheme val="minor"/>
      </rPr>
      <t xml:space="preserve">Meta Anual: </t>
    </r>
    <r>
      <rPr>
        <sz val="11"/>
        <rFont val="Calibri"/>
        <family val="2"/>
        <scheme val="minor"/>
      </rPr>
      <t>Durante el ejercicio 2025, el porcentaje anual es del 153.61 %, ya que de las 1,830 atenciones programadas se realizaron 2,811. Esto se logró gracias a la disponibilidad de otra psicóloga para brindar consultas y a la activa participación de la ciudadanía en la solicitud del servicio. Lo anterior se realizó con la finalidad de promover la prevención y el manejo de trastornos de la esfera psicoafectiva de la población.</t>
    </r>
  </si>
  <si>
    <r>
      <rPr>
        <b/>
        <sz val="11"/>
        <rFont val="Calibri"/>
        <family val="2"/>
        <scheme val="minor"/>
      </rPr>
      <t xml:space="preserve">Meta Trimestral: </t>
    </r>
    <r>
      <rPr>
        <sz val="11"/>
        <rFont val="Calibri"/>
        <family val="2"/>
        <scheme val="minor"/>
      </rPr>
      <t xml:space="preserve">Este indicador tiene como meta anual realizar 853 asesoramientos enfocados en grupos poblacionales de atención prioritaria. En este trimestre se realizaron 397 de los 200 programados, alcanzando un 198.50 % de cumplimiento, debido a que la ciudadanía solicitaba activamente el servicio.
</t>
    </r>
    <r>
      <rPr>
        <b/>
        <sz val="11"/>
        <rFont val="Calibri"/>
        <family val="2"/>
        <scheme val="minor"/>
      </rPr>
      <t xml:space="preserve">Meta Anual: </t>
    </r>
    <r>
      <rPr>
        <sz val="11"/>
        <rFont val="Calibri"/>
        <family val="2"/>
        <scheme val="minor"/>
      </rPr>
      <t>Durante el ejercicio 2025, el porcentaje anual es del 161.43 %, ya que de los 853 asesoramientos programados se realizaron 1,377. Esto se debió a la alta demanda de la ciudadanía que solicitaba el servicio.</t>
    </r>
  </si>
  <si>
    <r>
      <rPr>
        <b/>
        <sz val="11"/>
        <rFont val="Calibri"/>
        <family val="2"/>
        <scheme val="minor"/>
      </rPr>
      <t xml:space="preserve">Meta Trimestral: </t>
    </r>
    <r>
      <rPr>
        <sz val="11"/>
        <rFont val="Calibri"/>
        <family val="2"/>
        <scheme val="minor"/>
      </rPr>
      <t xml:space="preserve">Este indicador tiene como meta anual realizar 85 pláticas sobre temas prioritarios en el área de la salud mental. En este trimestre se realizaron 64 de las 16 programadas, alcanzando un 400.00 % de cumplimiento. Se superó la meta establecida debido a la mayor solicitud de pláticas en las escuelas.
</t>
    </r>
    <r>
      <rPr>
        <b/>
        <sz val="11"/>
        <rFont val="Calibri"/>
        <family val="2"/>
        <scheme val="minor"/>
      </rPr>
      <t xml:space="preserve">Meta Anual: </t>
    </r>
    <r>
      <rPr>
        <sz val="11"/>
        <rFont val="Calibri"/>
        <family val="2"/>
        <scheme val="minor"/>
      </rPr>
      <t>Durante el ejercicio 2025, el porcentaje anual es del 207.06 %, ya que de las 85 pláticas programadas se realizaron 176. Esto se debió a la alta demanda de las escuelas que solicitaron mayor número de pláticas sobre temas prioritarios en salud mental.</t>
    </r>
  </si>
  <si>
    <r>
      <rPr>
        <b/>
        <sz val="11"/>
        <rFont val="Calibri"/>
        <family val="2"/>
        <scheme val="minor"/>
      </rPr>
      <t>Meta Trimestral:</t>
    </r>
    <r>
      <rPr>
        <sz val="11"/>
        <rFont val="Calibri"/>
        <family val="2"/>
        <scheme val="minor"/>
      </rPr>
      <t xml:space="preserve"> Este indicador tiene como meta anual realizar 6 implementaciones de acciones de evaluación y seguimiento de aspectos emocionales, de personalidad y del neurodesarrollo para niños, niñas y adolescentes. No se alcanzó la meta, ya que no se contaba físicamente con las pruebas psicométricas necesarias para la valoración, debido a que no se liberó el presupuesto para su adquisición y ejecución de la actividad.
</t>
    </r>
    <r>
      <rPr>
        <b/>
        <sz val="11"/>
        <rFont val="Calibri"/>
        <family val="2"/>
        <scheme val="minor"/>
      </rPr>
      <t>Meta Anual:</t>
    </r>
    <r>
      <rPr>
        <sz val="11"/>
        <rFont val="Calibri"/>
        <family val="2"/>
        <scheme val="minor"/>
      </rPr>
      <t xml:space="preserve"> Durante el ejercicio 2025, el porcentaje anual es del 0 %, debido a que no se liberó el presupuesto para adquirir las pruebas psicométricas necesarias, lo que impidió su aplicación.</t>
    </r>
  </si>
  <si>
    <r>
      <rPr>
        <b/>
        <sz val="11"/>
        <color theme="1"/>
        <rFont val="Calibri"/>
        <family val="2"/>
        <scheme val="minor"/>
      </rPr>
      <t xml:space="preserve">Meta Trimestral: </t>
    </r>
    <r>
      <rPr>
        <sz val="11"/>
        <color theme="1"/>
        <rFont val="Calibri"/>
        <family val="2"/>
        <scheme val="minor"/>
      </rPr>
      <t xml:space="preserve">Este indicador tiene como meta anual la realización de 108 acciones de derechos sociales. Durante el trimestre se llevaron a cabo 8 de las 29 acciones programadas, lo que representa un avance del 27.59%. No se alcanzó la meta establecida debido a ajustes operativos, así como a limitaciones de personal y logística durante el periodo. Asimismo, las brigadas programadas no se realizaron por falta de coordinación en las fechas previstas, ya que el personal se encontraba asignado a la entrega de tenis en las escuelas, actividad que requirió su disponibilidad para fortalecer el desarrollo social y el bienestar.
</t>
    </r>
    <r>
      <rPr>
        <b/>
        <sz val="11"/>
        <color theme="1"/>
        <rFont val="Calibri"/>
        <family val="2"/>
        <scheme val="minor"/>
      </rPr>
      <t xml:space="preserve">
Meta Anual: </t>
    </r>
    <r>
      <rPr>
        <sz val="11"/>
        <color theme="1"/>
        <rFont val="Calibri"/>
        <family val="2"/>
        <scheme val="minor"/>
      </rPr>
      <t>Durante el ejercicio 2025, el avance anual es del 47.22%, ya que de las 108 acciones de derechos sociales programadas se realizaron 51. Este resultado se debe principalmente a la limitación de personal y al apoyo brindado durante el tercer y cuarto trimestre en la entrega de tenis escolares.</t>
    </r>
  </si>
  <si>
    <r>
      <rPr>
        <b/>
        <sz val="11"/>
        <rFont val="Calibri"/>
        <family val="2"/>
        <scheme val="minor"/>
      </rPr>
      <t xml:space="preserve">Meta Trimestral: </t>
    </r>
    <r>
      <rPr>
        <sz val="11"/>
        <rFont val="Calibri"/>
        <family val="2"/>
        <scheme val="minor"/>
      </rPr>
      <t xml:space="preserve">Este indicador tiene como meta anual la realización de 31 acciones. Durante el trimestre se llevaron a cabo 7 de las 14 acciones programadas, lo que representa un avance del 50.00%. El cumplimiento parcial de la meta se debió a la cancelación de diversas brigadas a causa de las condiciones climáticas, así como a la reasignación de la totalidad del personal para brindar apoyo en la entrega de tenis escolares. Adicionalmente, el personal de esta Dirección participó de manera integral en la organización y realización de las posadas navideñas.
</t>
    </r>
    <r>
      <rPr>
        <b/>
        <sz val="11"/>
        <rFont val="Calibri"/>
        <family val="2"/>
        <scheme val="minor"/>
      </rPr>
      <t xml:space="preserve">Meta Anual: </t>
    </r>
    <r>
      <rPr>
        <sz val="11"/>
        <rFont val="Calibri"/>
        <family val="2"/>
        <scheme val="minor"/>
      </rPr>
      <t>Durante el ejercicio 2025, el avance anual es del 45.16%, ya que de las 31 acciones de derechos sociales programadas se realizaron 14. Este resultado se atribuye principalmente a la cancelación de brigadas por condiciones climáticas adversas así como a la reasignación de la totalidad del personal para brindar apoyo en la entrega de tenis escolares. Adicionalmente, el personal de esta Dirección participó de manera integral en la organización y realización de las posadas navideñas.</t>
    </r>
  </si>
  <si>
    <r>
      <rPr>
        <b/>
        <sz val="11"/>
        <rFont val="Calibri"/>
        <family val="2"/>
        <scheme val="minor"/>
      </rPr>
      <t xml:space="preserve">Meta Trimestral: </t>
    </r>
    <r>
      <rPr>
        <sz val="11"/>
        <rFont val="Calibri"/>
        <family val="2"/>
        <scheme val="minor"/>
      </rPr>
      <t xml:space="preserve"> Este indicador tiene como meta anual la realización de 1 acción que garantice los derechos sociales. Durante el trimestre no se contó con una meta programada, por lo que no se reporta avance en este periodo.
</t>
    </r>
    <r>
      <rPr>
        <b/>
        <sz val="11"/>
        <rFont val="Calibri"/>
        <family val="2"/>
        <scheme val="minor"/>
      </rPr>
      <t xml:space="preserve">Meta Anual: </t>
    </r>
    <r>
      <rPr>
        <sz val="11"/>
        <rFont val="Calibri"/>
        <family val="2"/>
        <scheme val="minor"/>
      </rPr>
      <t>Durante el ejercicio 2025, el avance anual es del 0%, ya que de 1 convenio programado no se llevó a cabo su formalización. Cabe señalar que la realización de dichos convenios no depende de esta área, sino de la Presidencia Municipal. En razón de lo anterior, y para la nueva Matriz de Indicadores para Resultados (MIR), se determinó eliminar la actividad relacionada con convenios, toda vez que, por instrucción de Presidencia, se ha informado que la generación y gestión de los mismos será realizada directamente por dicha instancia.</t>
    </r>
  </si>
  <si>
    <r>
      <rPr>
        <b/>
        <sz val="11"/>
        <rFont val="Calibri"/>
        <family val="2"/>
        <scheme val="minor"/>
      </rPr>
      <t xml:space="preserve">Meta Trimestral:  </t>
    </r>
    <r>
      <rPr>
        <sz val="11"/>
        <rFont val="Calibri"/>
        <family val="2"/>
        <scheme val="minor"/>
      </rPr>
      <t xml:space="preserve">Este indicador tiene como meta anual la realización de 233 acciones de difusión. Durante el trimestre se llevaron a cabo 8 de las 56 acciones programadas, lo que representa un avance del 14.29%. El cumplimiento parcial de la meta se debió a la cancelación de eventos y/o brigadas, así como a la reasignación del personal para apoyar en la entrega de tenis escolares, actividades necesarias para poder llevar a cabo la difusión correspondiente.
</t>
    </r>
    <r>
      <rPr>
        <b/>
        <sz val="11"/>
        <rFont val="Calibri"/>
        <family val="2"/>
        <scheme val="minor"/>
      </rPr>
      <t xml:space="preserve">
Meta Anual: </t>
    </r>
    <r>
      <rPr>
        <sz val="11"/>
        <rFont val="Calibri"/>
        <family val="2"/>
        <scheme val="minor"/>
      </rPr>
      <t>Durante el ejercicio 2025, el avance anual es del 36.48%, ya que de las 233 acciones de difusión programadas se realizaron 85. Este resultado se atribuye a la cancelación de eventos y/o brigadas y a la reasignación del personal para apoyar en la entrega de tenis escolares, lo cual impactó en la ejecución de las acciones de difusión. Lo anterior tiene como finalidad informar a la ciudadanía sobre las diversas actividades que se desarrollan en su comunidad y promover su participación para que puedan ser beneficiados.</t>
    </r>
  </si>
  <si>
    <r>
      <rPr>
        <b/>
        <sz val="11"/>
        <rFont val="Calibri"/>
        <family val="2"/>
        <scheme val="minor"/>
      </rPr>
      <t>Meta Trimestral:</t>
    </r>
    <r>
      <rPr>
        <sz val="11"/>
        <rFont val="Calibri"/>
        <family val="2"/>
        <scheme val="minor"/>
      </rPr>
      <t xml:space="preserve">   Este indicador tiene como meta anual la realización de 420 mecanismos de participación. Durante el trimestre se llevaron a cabo 37 de los 23 mecanismos programados, lo que representa un avance del 160.87%. La meta fue superada debido al incremento en las solicitudes de la ciudadanía para el seguimiento de sus Comités Vecinales.
</t>
    </r>
    <r>
      <rPr>
        <b/>
        <sz val="11"/>
        <rFont val="Calibri"/>
        <family val="2"/>
        <scheme val="minor"/>
      </rPr>
      <t xml:space="preserve">
Meta Anual: </t>
    </r>
    <r>
      <rPr>
        <sz val="11"/>
        <rFont val="Calibri"/>
        <family val="2"/>
        <scheme val="minor"/>
      </rPr>
      <t>Durante el ejercicio 2025, el avance anual es del 139.29%, ya que de los 420 mecanismos de participación programados se realizaron 585. La meta fue superada como resultado de un mayor seguimiento a los Comités Vecinales, atendiendo las peticiones ciudadanas, con la finalidad de contribuir al mejoramiento de la calidad de vida a través de la participación comunitaria organizada.</t>
    </r>
  </si>
  <si>
    <r>
      <rPr>
        <b/>
        <sz val="11"/>
        <rFont val="Calibri"/>
        <family val="2"/>
        <scheme val="minor"/>
      </rPr>
      <t>Meta Trimestral:</t>
    </r>
    <r>
      <rPr>
        <sz val="11"/>
        <rFont val="Calibri"/>
        <family val="2"/>
        <scheme val="minor"/>
      </rPr>
      <t xml:space="preserve"> Este indicador tiene como meta anual la realización de 14 gestiones de anuencias vecinales. Durante el trimestre se llevó a cabo 1 de las 3 acciones programadas, lo que representa un avance del 33.33%. El cumplimiento parcial de la meta se debe a que la emisión de las anuencias no depende directamente de esta área, sino de que la ciudadanía acuda a solicitarlas.
</t>
    </r>
    <r>
      <rPr>
        <b/>
        <sz val="11"/>
        <rFont val="Calibri"/>
        <family val="2"/>
        <scheme val="minor"/>
      </rPr>
      <t xml:space="preserve">
Meta Anual: </t>
    </r>
    <r>
      <rPr>
        <sz val="11"/>
        <rFont val="Calibri"/>
        <family val="2"/>
        <scheme val="minor"/>
      </rPr>
      <t>Durante el ejercicio 2025, el avance anual es del 71.43%, ya que de las 14 anuencias vecinales programadas se realizaron 10. Este resultado se explica debido a que la gestión de las anuencias depende de la solicitud expresa de la ciudadanía. Lo anterior con la finalidad de apoyar a la población en los trámites necesarios para la apertura de negocios.</t>
    </r>
  </si>
  <si>
    <r>
      <rPr>
        <b/>
        <sz val="11"/>
        <rFont val="Calibri"/>
        <family val="2"/>
        <scheme val="minor"/>
      </rPr>
      <t xml:space="preserve">Meta Trimestral: </t>
    </r>
    <r>
      <rPr>
        <sz val="11"/>
        <rFont val="Calibri"/>
        <family val="2"/>
        <scheme val="minor"/>
      </rPr>
      <t xml:space="preserve">Este indicador tiene como meta anual la realización de 240 cursos y talleres en los COBUS. Durante el trimestre se llevaron a cabo 81 de las 60 acciones programadas, lo que representa un avance del 135.00%. La meta fue superada debido a la alta demanda de la ciudadanía, lo que requirió abrir nuevos horarios para atender a los participantes en los cursos y talleres.
</t>
    </r>
    <r>
      <rPr>
        <b/>
        <sz val="11"/>
        <rFont val="Calibri"/>
        <family val="2"/>
        <scheme val="minor"/>
      </rPr>
      <t xml:space="preserve">Meta Anual: </t>
    </r>
    <r>
      <rPr>
        <sz val="11"/>
        <rFont val="Calibri"/>
        <family val="2"/>
        <scheme val="minor"/>
      </rPr>
      <t>Durante el ejercicio 2025, el avance anual es del 135.00%, ya que de los 240 cursos y talleres programados en los COBUS se realizaron 324. Este resultado se atribuye a la alta demanda de la ciudadanía, lo que hizo necesario abrir nuevos horarios. Lo anterior tiene como finalidad contribuir al mejoramiento de la calidad de vida de la población.</t>
    </r>
  </si>
  <si>
    <r>
      <rPr>
        <b/>
        <sz val="11"/>
        <rFont val="Calibri"/>
        <family val="2"/>
        <scheme val="minor"/>
      </rPr>
      <t>Meta Trimestral:</t>
    </r>
    <r>
      <rPr>
        <sz val="11"/>
        <rFont val="Calibri"/>
        <family val="2"/>
        <scheme val="minor"/>
      </rPr>
      <t xml:space="preserve"> Este indicador tiene como meta anual la realización de 5 actividades de concientización. Durante el trimestre se llevó a cabo 1 de las 2 actividades programadas, lo que representa un avance del 50.00%, quedando pendiente 1 actividad. El cumplimiento parcial se debió a que todo el personal estuvo apoyando en la entrega de tenis escolares.
</t>
    </r>
    <r>
      <rPr>
        <b/>
        <sz val="11"/>
        <rFont val="Calibri"/>
        <family val="2"/>
        <scheme val="minor"/>
      </rPr>
      <t xml:space="preserve">
Meta Anual: </t>
    </r>
    <r>
      <rPr>
        <sz val="11"/>
        <rFont val="Calibri"/>
        <family val="2"/>
        <scheme val="minor"/>
      </rPr>
      <t xml:space="preserve"> Durante el ejercicio 2025, el avance anual es del 60.00%, ya que de las 5 actividades de concientización programadas se realizaron 3. Esto se debe a que, durante el segundo trimestre, algunas actividades fueron anuladas por la carga de trabajo derivada de las Integraciones Vecinales, y en el cuarto trimestre todo el personal estuvo apoyando la entrega de tenis escolares. Lo anterior tiene como finalidad fomentar el arte, la cultura y el desarrollo social en la comunidad.</t>
    </r>
  </si>
  <si>
    <r>
      <rPr>
        <b/>
        <sz val="11"/>
        <rFont val="Calibri"/>
        <family val="2"/>
        <scheme val="minor"/>
      </rPr>
      <t xml:space="preserve">Meta Trimestral: </t>
    </r>
    <r>
      <rPr>
        <sz val="11"/>
        <rFont val="Calibri"/>
        <family val="2"/>
        <scheme val="minor"/>
      </rPr>
      <t xml:space="preserve">Este indicador tiene como meta anual realizar 4 mejoras en las instalaciones de los Centros de Oportunidad, Bienestar y Unidad Social. Durante el trimestre se realizaron 4 mejoras de la 1 planeada, lo que representa un avance del 400.00%. Este resultado se atribuye a la importancia de garantizar que la ciudadanía cuente con instalaciones cada vez mejoradas, ofreciendo espacios confortables para la realización de cursos y talleres.
</t>
    </r>
    <r>
      <rPr>
        <b/>
        <sz val="11"/>
        <rFont val="Calibri"/>
        <family val="2"/>
        <scheme val="minor"/>
      </rPr>
      <t xml:space="preserve">Meta Anual: </t>
    </r>
    <r>
      <rPr>
        <sz val="11"/>
        <rFont val="Calibri"/>
        <family val="2"/>
        <scheme val="minor"/>
      </rPr>
      <t>Durante el ejercicio 2025, el avance anual es del 175.00%, ya que de las 4 mejoras programadas se realizaron 7. Esto refleja el compromiso de proporcionar instalaciones de calidad, que permitan a la ciudadanía participar en cursos y talleres en espacios adecuados y confortables.</t>
    </r>
  </si>
  <si>
    <r>
      <rPr>
        <b/>
        <sz val="11"/>
        <rFont val="Calibri"/>
        <family val="2"/>
        <scheme val="minor"/>
      </rPr>
      <t xml:space="preserve">Meta Trimestral: </t>
    </r>
    <r>
      <rPr>
        <sz val="11"/>
        <rFont val="Calibri"/>
        <family val="2"/>
        <scheme val="minor"/>
      </rPr>
      <t xml:space="preserve">Este indicador tiene como meta anual realizar 74 acciones para un acceso equitativo al bienestar. Durante el trimestre se realizaron 48 de las 17 acciones programadas, lo que representa un avance del 282.35%. La meta fue superada debido a que, derivado de la Jornada de Concientización sobre la Gravedad del Abuso Sexual y el Maltrato Infantil organizada por la Secretaría de Educación Pública, se solicitaron pláticas adicionales para primaria y preparatoria, abordando temas como Ciberacoso, Ley Olimpia, Prevención de la Violencia en el Noviazgo, entre otros.
</t>
    </r>
    <r>
      <rPr>
        <b/>
        <sz val="11"/>
        <rFont val="Calibri"/>
        <family val="2"/>
        <scheme val="minor"/>
      </rPr>
      <t xml:space="preserve">Meta Anual: </t>
    </r>
    <r>
      <rPr>
        <sz val="11"/>
        <rFont val="Calibri"/>
        <family val="2"/>
        <scheme val="minor"/>
      </rPr>
      <t>Durante el ejercicio 2025, el avance anual es del 179.73%, ya que de las 74 acciones programadas se realizaron 133. Esto se debió a la continua solicitud de pláticas que nos solicitaban, con la finalidad de garantizar un acceso equitativo al bienestar para la ciudadanía.</t>
    </r>
  </si>
  <si>
    <r>
      <rPr>
        <b/>
        <sz val="11"/>
        <rFont val="Calibri"/>
        <family val="2"/>
        <scheme val="minor"/>
      </rPr>
      <t>Meta Trimestral:</t>
    </r>
    <r>
      <rPr>
        <sz val="11"/>
        <rFont val="Calibri"/>
        <family val="2"/>
        <scheme val="minor"/>
      </rPr>
      <t xml:space="preserve"> La meta anual era realizar 6 políticas sociales del municipio. En este trimestre no se realizó la actividad programada, ya que el personal estuvo apoyando la entrega de tenis escolares.
</t>
    </r>
    <r>
      <rPr>
        <b/>
        <sz val="11"/>
        <rFont val="Calibri"/>
        <family val="2"/>
        <scheme val="minor"/>
      </rPr>
      <t xml:space="preserve">
Meta Anual: </t>
    </r>
    <r>
      <rPr>
        <sz val="11"/>
        <rFont val="Calibri"/>
        <family val="2"/>
        <scheme val="minor"/>
      </rPr>
      <t>Durante el ejercicio 2025, el porcentaje  anual va en 100.00%, ya que de 6 políticas social del municipio se realizaron 6, alcanzando la meta anual planeda, se realizó el Curso de sensibilización hacia la ciudadanía, para apoyar en temas de discapacidad.</t>
    </r>
  </si>
  <si>
    <r>
      <rPr>
        <b/>
        <sz val="11"/>
        <rFont val="Calibri"/>
        <family val="2"/>
        <scheme val="minor"/>
      </rPr>
      <t>Meta Trimestral:</t>
    </r>
    <r>
      <rPr>
        <sz val="11"/>
        <rFont val="Calibri"/>
        <family val="2"/>
        <scheme val="minor"/>
      </rPr>
      <t xml:space="preserve"> La meta anual era realizar 2 actividades de vinculación con programas de los tres niveles de gobierno y la sociedad civil. En este trimestre no se tenía meta programada.
</t>
    </r>
    <r>
      <rPr>
        <b/>
        <sz val="11"/>
        <rFont val="Calibri"/>
        <family val="2"/>
        <scheme val="minor"/>
      </rPr>
      <t xml:space="preserve">
Meta Anual: </t>
    </r>
    <r>
      <rPr>
        <sz val="11"/>
        <rFont val="Calibri"/>
        <family val="2"/>
        <scheme val="minor"/>
      </rPr>
      <t>Al cierre de 2025 se alcanzó un 150% de la meta anual, realizando 3 actividades de vinculación, superando las 2 planeadas. Estas acciones informaron a la ciudadanía sobre los programas sociales vigentes y cómo acceder a ellos.</t>
    </r>
  </si>
  <si>
    <r>
      <rPr>
        <b/>
        <sz val="11"/>
        <rFont val="Calibri"/>
        <family val="2"/>
        <scheme val="minor"/>
      </rPr>
      <t xml:space="preserve">Meta Trimestral: </t>
    </r>
    <r>
      <rPr>
        <sz val="11"/>
        <rFont val="Calibri"/>
        <family val="2"/>
        <scheme val="minor"/>
      </rPr>
      <t xml:space="preserve">La meta anual era realizar 4 cursos y talleres de sensibilización sobre discapacidad. En este trimestre no se realizó el curso programado, ya que el personal apoyó la entrega de tenis escolares.
</t>
    </r>
    <r>
      <rPr>
        <b/>
        <sz val="11"/>
        <rFont val="Calibri"/>
        <family val="2"/>
        <scheme val="minor"/>
      </rPr>
      <t xml:space="preserve">
Meta Anual: </t>
    </r>
    <r>
      <rPr>
        <sz val="11"/>
        <rFont val="Calibri"/>
        <family val="2"/>
        <scheme val="minor"/>
      </rPr>
      <t>Al cierre de 2025 se alcanzó un 75% de la meta anual, realizando 3 de 4 cursos planeados, debido a que el personal apoyó la entrega de tenis escolares. Durante el año se sensibilizó sobre discapacidad y se trabajó con grupos de atención prioritaria.</t>
    </r>
  </si>
  <si>
    <r>
      <rPr>
        <b/>
        <sz val="11"/>
        <rFont val="Calibri"/>
        <family val="2"/>
        <scheme val="minor"/>
      </rPr>
      <t xml:space="preserve">Meta Trimestral: </t>
    </r>
    <r>
      <rPr>
        <sz val="11"/>
        <rFont val="Calibri"/>
        <family val="2"/>
        <scheme val="minor"/>
      </rPr>
      <t xml:space="preserve">La meta anual era realizar 94 acciones de integración, organización, seguimiento y capacitación de comités de contraloría social. En este trimestre se realizaron 37 de 16 programadas, alcanzando un 231.25% y superando la meta, gracias a atenciones relacionadas con licitaciones, recorridos de obra, reuniones de trabajo y eventos de inicio de obra.
</t>
    </r>
    <r>
      <rPr>
        <b/>
        <sz val="11"/>
        <rFont val="Calibri"/>
        <family val="2"/>
        <scheme val="minor"/>
      </rPr>
      <t xml:space="preserve">Meta Anual: </t>
    </r>
    <r>
      <rPr>
        <sz val="11"/>
        <rFont val="Calibri"/>
        <family val="2"/>
        <scheme val="minor"/>
      </rPr>
      <t>Al cierre de 2025 se alcanzó un 187.23% de la meta anual, realizando 176 de las 94 planeadas, debido al seguimiento constante brindado a los comités de contraloría social.</t>
    </r>
  </si>
  <si>
    <r>
      <rPr>
        <b/>
        <sz val="11"/>
        <rFont val="Calibri"/>
        <family val="2"/>
        <scheme val="minor"/>
      </rPr>
      <t>Meta Trimestral:</t>
    </r>
    <r>
      <rPr>
        <sz val="11"/>
        <rFont val="Calibri"/>
        <family val="2"/>
        <scheme val="minor"/>
      </rPr>
      <t xml:space="preserve"> La meta anual era realizar 92 acciones de integración, organización y seguimiento de comités de contraloría social. En este trimestre se realizaron 37 de las 15 programadas, alcanzando un 246.67% y superando la meta, gracias al seguimiento a los comités mediante atenciones relacionadas con licitaciones, recorridos de obra, reuniones de trabajo y eventos de inicio de obra.
</t>
    </r>
    <r>
      <rPr>
        <b/>
        <sz val="11"/>
        <rFont val="Calibri"/>
        <family val="2"/>
        <scheme val="minor"/>
      </rPr>
      <t xml:space="preserve">Meta Anual: </t>
    </r>
    <r>
      <rPr>
        <sz val="11"/>
        <rFont val="Calibri"/>
        <family val="2"/>
        <scheme val="minor"/>
      </rPr>
      <t>Al cierre de 2025 se alcanzó un 190.22% de la meta anual, realizando 175 de las 92 acciones planeadas, debido al seguimiento constante brindado a los comités de contraloría social.</t>
    </r>
  </si>
  <si>
    <r>
      <rPr>
        <b/>
        <sz val="11"/>
        <rFont val="Calibri"/>
        <family val="2"/>
        <scheme val="minor"/>
      </rPr>
      <t xml:space="preserve">Meta Trimestral: </t>
    </r>
    <r>
      <rPr>
        <sz val="11"/>
        <rFont val="Calibri"/>
        <family val="2"/>
        <scheme val="minor"/>
      </rPr>
      <t xml:space="preserve">La meta anual era realizar 2 capacitaciones para los comités de Contraloría Social. En este trimestre no se realizó la capacitación programada, ya que todo el personal estuvo apoyando la entrega de tenis escolares; sin embargo, se incluyó una explicación breve dentro de las integraciones de los comités.
</t>
    </r>
    <r>
      <rPr>
        <b/>
        <sz val="11"/>
        <rFont val="Calibri"/>
        <family val="2"/>
        <scheme val="minor"/>
      </rPr>
      <t xml:space="preserve">
Meta Anual:</t>
    </r>
    <r>
      <rPr>
        <sz val="11"/>
        <rFont val="Calibri"/>
        <family val="2"/>
        <scheme val="minor"/>
      </rPr>
      <t xml:space="preserve"> Al cierre de 2025 se alcanzó un 50% de la meta anual, realizando 1 de 2 capacitaciones planeadas, debido a la participación del personal en la entrega de tenis escolares.</t>
    </r>
  </si>
  <si>
    <r>
      <rPr>
        <b/>
        <sz val="11"/>
        <rFont val="Calibri"/>
        <family val="2"/>
        <scheme val="minor"/>
      </rPr>
      <t xml:space="preserve">Meta Trimestral: </t>
    </r>
    <r>
      <rPr>
        <sz val="11"/>
        <rFont val="Calibri"/>
        <family val="2"/>
        <scheme val="minor"/>
      </rPr>
      <t xml:space="preserve">La meta anual era realizar 1 acción de pleno derecho y participación. En este trimestre no se tenía meta programada.
</t>
    </r>
    <r>
      <rPr>
        <b/>
        <sz val="11"/>
        <rFont val="Calibri"/>
        <family val="2"/>
        <scheme val="minor"/>
      </rPr>
      <t xml:space="preserve">Meta Anual: </t>
    </r>
    <r>
      <rPr>
        <sz val="11"/>
        <rFont val="Calibri"/>
        <family val="2"/>
        <scheme val="minor"/>
      </rPr>
      <t>Al cierre de 2025 se alcanzó el 100% de la meta anual, realizando la acción programada mediante el Encuentro Intermunicipal de Direcciones, abordando temas de inclusión y diversidad sexual, con el objetivo de aplicarse en todos los municipios del estado de Quintana Roo.</t>
    </r>
  </si>
  <si>
    <r>
      <rPr>
        <b/>
        <sz val="11"/>
        <rFont val="Calibri"/>
        <family val="2"/>
        <scheme val="minor"/>
      </rPr>
      <t xml:space="preserve">Meta Trimestral: </t>
    </r>
    <r>
      <rPr>
        <sz val="11"/>
        <rFont val="Calibri"/>
        <family val="2"/>
        <scheme val="minor"/>
      </rPr>
      <t xml:space="preserve">La meta anual era realizar 65 acciones de atención a la diversidad sexual. En este trimestre se realizaron 17 de las 15 programadas, alcanzando un 113.33%, debido a que las personas de la comunidad solicitaron seguimiento y se les brindó atención personalizada.
</t>
    </r>
    <r>
      <rPr>
        <b/>
        <sz val="11"/>
        <rFont val="Calibri"/>
        <family val="2"/>
        <scheme val="minor"/>
      </rPr>
      <t xml:space="preserve">
Meta Anual: </t>
    </r>
    <r>
      <rPr>
        <sz val="11"/>
        <rFont val="Calibri"/>
        <family val="2"/>
        <scheme val="minor"/>
      </rPr>
      <t>Al cierre de 2025 se alcanzó un 75.38% de la meta anual, con 49 de 65 acciones realizadas, ya que durante el tercer y cuarto trimestre el personal apoyó la entrega de tenis escolares. Estas acciones permitieron generar una comunicación efectiva sobre resoluciones, gestiones y apoyos para la comunidad de la diversidad sexual.</t>
    </r>
  </si>
  <si>
    <r>
      <rPr>
        <b/>
        <sz val="11"/>
        <rFont val="Calibri"/>
        <family val="2"/>
        <scheme val="minor"/>
      </rPr>
      <t xml:space="preserve">Meta Trimestral: </t>
    </r>
    <r>
      <rPr>
        <sz val="11"/>
        <rFont val="Calibri"/>
        <family val="2"/>
        <scheme val="minor"/>
      </rPr>
      <t xml:space="preserve">La meta anual era realizar 126 políticas inclusivas y acciones de participación para personas LGTBIQ+. En este trimestre se realizaron 8 de las 24 programadas, alcanzando 33.33%, debido a que el personal apoyó en la entrega de tenis escolares y las posadas navideñas.
</t>
    </r>
    <r>
      <rPr>
        <b/>
        <sz val="11"/>
        <rFont val="Calibri"/>
        <family val="2"/>
        <scheme val="minor"/>
      </rPr>
      <t xml:space="preserve">
Meta Anual: </t>
    </r>
    <r>
      <rPr>
        <sz val="11"/>
        <rFont val="Calibri"/>
        <family val="2"/>
        <scheme val="minor"/>
      </rPr>
      <t>Al cierre de 2025 se alcanzó un 61.11% de la meta anual, realizando 77 de 126 políticas planeadas. Esto se debido a la cancelación de eventos por la agenda de la Presidencia Municipal en el segundo trimestre, al apoyo del personal en las actividades del PRIDE en junio, y al respaldo en la entrega de tenis escolares durante el tercer y cuarto trimestre.</t>
    </r>
  </si>
  <si>
    <r>
      <rPr>
        <b/>
        <sz val="11"/>
        <rFont val="Calibri"/>
        <family val="2"/>
        <scheme val="minor"/>
      </rPr>
      <t xml:space="preserve">Meta Trimestral: </t>
    </r>
    <r>
      <rPr>
        <sz val="11"/>
        <rFont val="Calibri"/>
        <family val="2"/>
        <scheme val="minor"/>
      </rPr>
      <t xml:space="preserve">La meta anual era realizar 57 acciones para el mejoramiento de la calidad de vida de la población LGBTIQ+. En este trimestre se realizaron 4 de las 10 programadas, alcanzando 40.00%, debido a que todo el personal apoyó en la entrega de tenis escolares.
</t>
    </r>
    <r>
      <rPr>
        <b/>
        <sz val="11"/>
        <rFont val="Calibri"/>
        <family val="2"/>
        <scheme val="minor"/>
      </rPr>
      <t>Meta Anual:</t>
    </r>
    <r>
      <rPr>
        <sz val="11"/>
        <rFont val="Calibri"/>
        <family val="2"/>
        <scheme val="minor"/>
      </rPr>
      <t xml:space="preserve"> Durante el ejercicio 2025, el porcentaje anual va en 85.96%, ya que de las 57 acciones planeadas se realizaron 49, debido a que en el cuarto trimestre el personal apoyó en la entrega de tenis escolares. </t>
    </r>
  </si>
  <si>
    <r>
      <rPr>
        <b/>
        <sz val="11"/>
        <rFont val="Calibri"/>
        <family val="2"/>
        <scheme val="minor"/>
      </rPr>
      <t xml:space="preserve">Meta Trimestral: </t>
    </r>
    <r>
      <rPr>
        <sz val="11"/>
        <rFont val="Calibri"/>
        <family val="2"/>
        <scheme val="minor"/>
      </rPr>
      <t xml:space="preserve">Este indicador tiene como meta anual realizar 57  actividades de capacitación de la población LGBTIQ+. En este trimestre se realizaron 4 de las 10 programadas. El porcentaje alcanzado del 40.00%, debido a que todo el personal apoyó en la entrega de tenis escolares.
</t>
    </r>
    <r>
      <rPr>
        <b/>
        <sz val="11"/>
        <rFont val="Calibri"/>
        <family val="2"/>
        <scheme val="minor"/>
      </rPr>
      <t>Meta Anual:</t>
    </r>
    <r>
      <rPr>
        <sz val="11"/>
        <rFont val="Calibri"/>
        <family val="2"/>
        <scheme val="minor"/>
      </rPr>
      <t xml:space="preserve"> Durante el ejercicio 2025, el porcentaje  anual va en 85.96%, ya que de las 57 actividades de capacitación de la población LGBTIQ+ se realizaron 49,  debido a que en el cuarto trimestre el personal apoyó en la entrega de tenis escolares. Durante el año se trabajo con la finalidad del mejoramiento de la calidad de vida, considerando sus condiciones y necesidades de la población LGBTIQ+ </t>
    </r>
  </si>
  <si>
    <r>
      <rPr>
        <b/>
        <sz val="11"/>
        <rFont val="Calibri"/>
        <family val="2"/>
        <scheme val="minor"/>
      </rPr>
      <t xml:space="preserve">Meta Trimestral: </t>
    </r>
    <r>
      <rPr>
        <sz val="11"/>
        <rFont val="Calibri"/>
        <family val="2"/>
        <scheme val="minor"/>
      </rPr>
      <t xml:space="preserve">Este indicador tiene como meta anual la realización de 69 brigadas. Durante el trimestre se llevó a cabo 1 de las 14 brigadas programadas, lo que representa un avance del 7.14%. El cumplimiento parcial de la meta se debió a la cancelación de diversas brigadas a causa de las condiciones climáticas, así como a la reasignación de la totalidad del personal para brindar apoyo en la entrega de tenis escolares.
</t>
    </r>
    <r>
      <rPr>
        <b/>
        <sz val="11"/>
        <rFont val="Calibri"/>
        <family val="2"/>
        <scheme val="minor"/>
      </rPr>
      <t>Meta Anual:</t>
    </r>
    <r>
      <rPr>
        <sz val="11"/>
        <rFont val="Calibri"/>
        <family val="2"/>
        <scheme val="minor"/>
      </rPr>
      <t xml:space="preserve"> Durante el ejercicio 2025, el avance anual es del 43.48%, ya que de las 69 brigadas programadas se realizaron 30. Este resultado se atribuye a la cancelación de diversas brigadas por condiciones climáticas adversas, así como a la reasignación de la totalidad del personal para apoyar en la entrega de tenis escolares.</t>
    </r>
  </si>
  <si>
    <r>
      <rPr>
        <b/>
        <sz val="10"/>
        <rFont val="Calibri"/>
        <family val="2"/>
        <scheme val="minor"/>
      </rPr>
      <t xml:space="preserve">Meta Trimestral: </t>
    </r>
    <r>
      <rPr>
        <sz val="10"/>
        <rFont val="Calibri"/>
        <family val="2"/>
        <scheme val="minor"/>
      </rPr>
      <t xml:space="preserve">Este indicador tiene como meta anual la realización de 8 acciones del Presupuesto Participativo. Durante el trimestre no se llevó a cabo la votación correspondiente a 1 acción programada, por lo que no se alcanzó el porcentaje de cumplimiento esperado. Con el objetivo de potencializar la participación ciudadana y aprovechar la campaña de pago del Impuesto Predial 2026, durante la Cuarta Sesión Extraordinaria del Comité de Validación de las Propuestas de Proyectos del Presupuesto Participativo 2025, para su ejecución en 2026, se aprobó una ampliación del periodo de votación presencial, el cual se llevará a cabo los días 7, 8, 9, 12, 13, 14 y 15 de enero de 2026, en un horario de 9:00 a.m. a 4:00 p.m., en el Palacio Municipal.
</t>
    </r>
    <r>
      <rPr>
        <b/>
        <sz val="10"/>
        <rFont val="Calibri"/>
        <family val="2"/>
        <scheme val="minor"/>
      </rPr>
      <t xml:space="preserve">
Meta Anual: </t>
    </r>
    <r>
      <rPr>
        <sz val="10"/>
        <rFont val="Calibri"/>
        <family val="2"/>
        <scheme val="minor"/>
      </rPr>
      <t>Durante el ejercicio 2025, el avance anual es del 87.50%, ya que se realizaron 7 talleres de cocreación con el objetivo de apoyar a la ciudadanía en la elaboración de sus propuestas de proyectos. Asimismo, la jornada de votación presencial fue reprogramada con el propósito de potencializar la participación ciudadana y aprovechar la campaña de pago del Impuesto Predial 2026, estableciendo como nuevas fechas de votación los días 7, 8, 9, 12, 13, 14 y 15 de enero de 2026.</t>
    </r>
  </si>
  <si>
    <r>
      <rPr>
        <b/>
        <sz val="11"/>
        <rFont val="Calibri"/>
        <family val="2"/>
        <scheme val="minor"/>
      </rPr>
      <t xml:space="preserve">Meta Trimestral: </t>
    </r>
    <r>
      <rPr>
        <sz val="11"/>
        <rFont val="Calibri"/>
        <family val="2"/>
        <scheme val="minor"/>
      </rPr>
      <t xml:space="preserve">Este indicador tiene como meta anual la realización de 406 acciones de integración, seguimiento y participación de Comités Vecinales. Durante el trimestre se llevaron a cabo 36 de las 20 acciones programadas, lo que representa un avance del 180.00%. La meta fue superada debido al incremento en las solicitudes de la ciudadanía para el seguimiento de sus Comités Vecinales.
</t>
    </r>
    <r>
      <rPr>
        <b/>
        <sz val="11"/>
        <rFont val="Calibri"/>
        <family val="2"/>
        <scheme val="minor"/>
      </rPr>
      <t>Meta Anual:</t>
    </r>
    <r>
      <rPr>
        <sz val="11"/>
        <rFont val="Calibri"/>
        <family val="2"/>
        <scheme val="minor"/>
      </rPr>
      <t xml:space="preserve"> Durante el ejercicio 2025, el avance anual es del 141.63%, ya que de las 406 acciones de integración, seguimiento y participación de Comités Vecinales programadas se realizaron 575. La meta fue superada como resultado del seguimiento puntual a cada solicitud recibida por los comités, con la finalidad de fortalecer la comunicación bilateral entre la ciudadanía y el municipio, y atender de manera oportuna sus demandas</t>
    </r>
  </si>
  <si>
    <r>
      <rPr>
        <b/>
        <sz val="11"/>
        <rFont val="Calibri"/>
        <family val="2"/>
        <scheme val="minor"/>
      </rPr>
      <t xml:space="preserve">Meta Trimestral: </t>
    </r>
    <r>
      <rPr>
        <sz val="11"/>
        <rFont val="Calibri"/>
        <family val="2"/>
        <scheme val="minor"/>
      </rPr>
      <t xml:space="preserve">Este indicador tiene como meta anual la realización de 249 acciones en pleno derecho social. Durante el trimestre se llevaron a cabo 86 de las 63 acciones programadas, lo que representa un avance del 136.51%. La meta fue superada gracias a la difusión realizada, la cual permitió que más ciudadanos asistieran a los cursos y talleres ofrecidos.
</t>
    </r>
    <r>
      <rPr>
        <b/>
        <sz val="11"/>
        <rFont val="Calibri"/>
        <family val="2"/>
        <scheme val="minor"/>
      </rPr>
      <t xml:space="preserve">Meta Anual: </t>
    </r>
    <r>
      <rPr>
        <sz val="11"/>
        <rFont val="Calibri"/>
        <family val="2"/>
        <scheme val="minor"/>
      </rPr>
      <t>Durante el ejercicio 2025, el avance anual es del 133.33%, ya que de las 249 acciones en pleno derecho social programadas se realizaron 332. Este resultado se atribuye a la difusión de las actividades, lo que incrementó la participación ciudadana en los cursos y talleres impartidos. Lo anterior tiene como finalidad fortalecer la reconstrucción del tejido social, así como promover el desarrollo y beneficio de la ciudadanía.</t>
    </r>
  </si>
  <si>
    <r>
      <rPr>
        <b/>
        <sz val="11"/>
        <rFont val="Calibri"/>
        <family val="2"/>
        <scheme val="minor"/>
      </rPr>
      <t xml:space="preserve">Meta Trimestral: </t>
    </r>
    <r>
      <rPr>
        <sz val="11"/>
        <rFont val="Calibri"/>
        <family val="2"/>
        <scheme val="minor"/>
      </rPr>
      <t xml:space="preserve">Este indicador tiene como meta anual realizar 21 actividades para la prevención, atención y erradicación de la violencia contra las mujeres. Durante el trimestre se llevaron a cabo 19 de las 6 actividades programadas, lo que representa un avance del 316.67%. La meta fue superada debido a que, derivado de la Jornada de Concientización sobre la Gravedad del Abuso Sexual y el Maltrato Infantil organizada por la Secretaría de Educación Pública, se solicitaron pláticas adicionales para primaria y preparatoria, abordando temas como Ciberacoso, Ley Olimpia, Prevención de la Violencia en el Noviazgo, entre otros.
</t>
    </r>
    <r>
      <rPr>
        <b/>
        <sz val="11"/>
        <rFont val="Calibri"/>
        <family val="2"/>
        <scheme val="minor"/>
      </rPr>
      <t xml:space="preserve">Meta Anual: </t>
    </r>
    <r>
      <rPr>
        <sz val="11"/>
        <rFont val="Calibri"/>
        <family val="2"/>
        <scheme val="minor"/>
      </rPr>
      <t>Durante el ejercicio 2025, el avance anual es del 157.14%, ya que de las 21 actividades programadas se realizaron 33. Esto se debe a la continua solicitud de pláticas, con el objetivo de apoyar la prevención, atención y erradicación de la violencia contra las mujeres.</t>
    </r>
  </si>
  <si>
    <r>
      <rPr>
        <b/>
        <sz val="11"/>
        <rFont val="Calibri"/>
        <family val="2"/>
        <scheme val="minor"/>
      </rPr>
      <t xml:space="preserve">Meta Trimestral: </t>
    </r>
    <r>
      <rPr>
        <sz val="11"/>
        <rFont val="Calibri"/>
        <family val="2"/>
        <scheme val="minor"/>
      </rPr>
      <t xml:space="preserve">La meta anual era realizar 53 acciones para la protección de los derechos de niñas, niños, adolescentes y personas en atención prioritaria. En este trimestre se realizaron 29 de las 11 programadas, alcanzando un 263.64% de cumplimiento, superando la meta. Esto se logró gracias a actividades en COBUS y bibliotecas públicas sobre prevención del comercio sexual infantil, trabajo infantil y derechos de menores infractores. También se continuó con el bloque Descubriendo mi Entorno, con jornadas en el Museo Maya de Cancún, Planetario Ka'Yok' y Parque Kabah. Se fortalecieron las acciones mediante acercamientos con la Universidad Pedagógica Nacional, CECyTE y CONALEP, con quienes se planea establecer convenios en 2026.
</t>
    </r>
    <r>
      <rPr>
        <b/>
        <sz val="11"/>
        <rFont val="Calibri"/>
        <family val="2"/>
        <scheme val="minor"/>
      </rPr>
      <t xml:space="preserve">
Meta Anual: </t>
    </r>
    <r>
      <rPr>
        <sz val="11"/>
        <rFont val="Calibri"/>
        <family val="2"/>
        <scheme val="minor"/>
      </rPr>
      <t>Para 2025, se alcanzó un 188.68% del cumplimiento anual, con 100 acciones realizadas de las 53 planeadas, destacando la alta demanda de pláticas sobre protección de derechos de los NNA.</t>
    </r>
  </si>
  <si>
    <r>
      <rPr>
        <b/>
        <sz val="11"/>
        <rFont val="Calibri"/>
        <family val="2"/>
        <scheme val="minor"/>
      </rPr>
      <t xml:space="preserve">Meta Trimestral: </t>
    </r>
    <r>
      <rPr>
        <sz val="11"/>
        <rFont val="Calibri"/>
        <family val="2"/>
        <scheme val="minor"/>
      </rPr>
      <t xml:space="preserve">La meta anual era realizar 3 acciones para acortar las brechas de desigualdad. En este trimestre se cumplió 1 de 1 acción programada, alcanzando el 100%.
</t>
    </r>
    <r>
      <rPr>
        <b/>
        <sz val="11"/>
        <rFont val="Calibri"/>
        <family val="2"/>
        <scheme val="minor"/>
      </rPr>
      <t xml:space="preserve">Meta Anual: </t>
    </r>
    <r>
      <rPr>
        <sz val="11"/>
        <rFont val="Calibri"/>
        <family val="2"/>
        <scheme val="minor"/>
      </rPr>
      <t>Al cierre de 2025 se ha logrado un 66.67% de la meta anual, con 2 de 3 acciones realizadas. Durante el segundo trimestre, el personal estuvo apoyando la integración de comités vecinales, contribuyendo así a reducir las brechas de desigualdad.</t>
    </r>
  </si>
  <si>
    <r>
      <rPr>
        <b/>
        <sz val="11"/>
        <rFont val="Calibri"/>
        <family val="2"/>
        <scheme val="minor"/>
      </rPr>
      <t>Meta Trimestral:</t>
    </r>
    <r>
      <rPr>
        <sz val="11"/>
        <rFont val="Calibri"/>
        <family val="2"/>
        <scheme val="minor"/>
      </rPr>
      <t xml:space="preserve"> La meta anual era realizar 110 reuniones sobre Diversidad Sexual. En este trimestre se realizaron 7 de las 20 programadas, alcanzando 35.00%, debido a que todo el personal apoyó en la entrega de tenis escolares.
</t>
    </r>
    <r>
      <rPr>
        <b/>
        <sz val="11"/>
        <rFont val="Calibri"/>
        <family val="2"/>
        <scheme val="minor"/>
      </rPr>
      <t>Meta Anual:</t>
    </r>
    <r>
      <rPr>
        <sz val="11"/>
        <rFont val="Calibri"/>
        <family val="2"/>
        <scheme val="minor"/>
      </rPr>
      <t xml:space="preserve"> Al cierre de 2025 se alcanzó un 58.18% de la meta anual, realizando 64 de 110 reuniones programadas. Esto se debió a la cancelación de eventos por la agenda de la Presidencia Municipal en el segundo trimestre, al apoyo del personal en las actividades del PRIDE en junio y al respaldo en la entrega de tenis escolares durante el tercer y cuarto trimestre, con el objetivo de favorecer temas de Diversidad Sexual.</t>
    </r>
  </si>
  <si>
    <r>
      <rPr>
        <b/>
        <sz val="11"/>
        <rFont val="Calibri"/>
        <family val="2"/>
        <scheme val="minor"/>
      </rPr>
      <t xml:space="preserve">Meta Trimestral: </t>
    </r>
    <r>
      <rPr>
        <sz val="11"/>
        <rFont val="Calibri"/>
        <family val="2"/>
        <scheme val="minor"/>
      </rPr>
      <t xml:space="preserve">La meta anual era realizar 16 actividades de difusión, información y sensibilización. En este trimestre se realizó 1 de las 4 programadas, alcanzando 25.00%, debido a que todo el personal apoyó en la entrega de tenis escolares.
</t>
    </r>
    <r>
      <rPr>
        <b/>
        <sz val="11"/>
        <rFont val="Calibri"/>
        <family val="2"/>
        <scheme val="minor"/>
      </rPr>
      <t xml:space="preserve">
Meta Anual: </t>
    </r>
    <r>
      <rPr>
        <sz val="11"/>
        <rFont val="Calibri"/>
        <family val="2"/>
        <scheme val="minor"/>
      </rPr>
      <t>Durante el ejercicio 2025, el porcentaje anual va en 81.25%, ya que de las 16 actividades de difusión, información y sensibilización se realizaron 13, debido a que en el cuarto trimestre el personal apoyó en la entrega de tenis escolares. Durante el año se trabajó con la finalidad de prevenir la discriminación y la violencia basadas en la orientación sexual o identidad de género, fomentando la inclusión.</t>
    </r>
  </si>
  <si>
    <r>
      <rPr>
        <b/>
        <sz val="11"/>
        <rFont val="Calibri"/>
        <family val="2"/>
        <scheme val="minor"/>
      </rPr>
      <t xml:space="preserve">Meta Trimestral: </t>
    </r>
    <r>
      <rPr>
        <sz val="11"/>
        <rFont val="Calibri"/>
        <family val="2"/>
        <scheme val="minor"/>
      </rPr>
      <t xml:space="preserve">Este indicador tiene como meta anual realizar 1,375 acciones de control y seguimiento a las personas buscadoras de empleo. En el presente trimestre se realizaron 499 de 368 acciones programadas, alcanzando un 135.60%, debido a la gran demanda de la ciudadanía que se acercaba para solicitar empleo.
</t>
    </r>
    <r>
      <rPr>
        <b/>
        <sz val="11"/>
        <rFont val="Calibri"/>
        <family val="2"/>
        <scheme val="minor"/>
      </rPr>
      <t xml:space="preserve">
Meta Anual:</t>
    </r>
    <r>
      <rPr>
        <sz val="11"/>
        <rFont val="Calibri"/>
        <family val="2"/>
        <scheme val="minor"/>
      </rPr>
      <t xml:space="preserve"> Durante el ejercicio 2025, el porcentaje anual alcanzado fue del 114.40 %, ya que de las 1,375 acciones de control y seguimiento a las personas buscadoras de empleo se realizaron 1,573. Lo anterior se derivó de que la ciudadanía acudía constantemente y se le brindaba el servicio para ser vinculada con un empleo.</t>
    </r>
  </si>
  <si>
    <r>
      <rPr>
        <b/>
        <sz val="11"/>
        <rFont val="Calibri"/>
        <family val="2"/>
        <scheme val="minor"/>
      </rPr>
      <t xml:space="preserve">Meta Trimestral: </t>
    </r>
    <r>
      <rPr>
        <sz val="11"/>
        <rFont val="Calibri"/>
        <family val="2"/>
        <scheme val="minor"/>
      </rPr>
      <t xml:space="preserve">Este indicador tiene como meta anual realizar 166 acciones que brinden igualdad de oportunidades a través de la inclusión financiera. En el presente trimestre se realizaron 45 de 56 acciones programadas, alcanzando un 80.36 %, debido a que todo el personal apoyó a la entrega de tenis escolares.
</t>
    </r>
    <r>
      <rPr>
        <b/>
        <sz val="11"/>
        <rFont val="Calibri"/>
        <family val="2"/>
        <scheme val="minor"/>
      </rPr>
      <t>Meta Anual:</t>
    </r>
    <r>
      <rPr>
        <sz val="11"/>
        <rFont val="Calibri"/>
        <family val="2"/>
        <scheme val="minor"/>
      </rPr>
      <t xml:space="preserve"> Durante el ejercicio 2025, el porcentaje anual alcanzado fue del 111.45 %, ya que de las 166 acciones que brinden igualdad de oportunidades a través de la inclusión financiera se realizaron 185. Lo anterior se derivó de la afluencia de los artesanos que acudían para solicitar asesoramiento en diversos temas, con el objetivo de mejorar su emprendimiento.</t>
    </r>
  </si>
  <si>
    <r>
      <rPr>
        <b/>
        <sz val="11"/>
        <rFont val="Calibri"/>
        <family val="2"/>
        <scheme val="minor"/>
      </rPr>
      <t>Meta Trimestral:</t>
    </r>
    <r>
      <rPr>
        <sz val="11"/>
        <rFont val="Calibri"/>
        <family val="2"/>
        <scheme val="minor"/>
      </rPr>
      <t xml:space="preserve"> Este indicador tiene como meta anual realizar 85 acciones para la comercialización de productos locales y artesanales. En este trimestre se realizaron 19 de las 19 programadas, alcanzando un porcentaje del 100.00%.
</t>
    </r>
    <r>
      <rPr>
        <b/>
        <sz val="11"/>
        <rFont val="Calibri"/>
        <family val="2"/>
        <scheme val="minor"/>
      </rPr>
      <t xml:space="preserve">
Meta Anual:</t>
    </r>
    <r>
      <rPr>
        <sz val="11"/>
        <rFont val="Calibri"/>
        <family val="2"/>
        <scheme val="minor"/>
      </rPr>
      <t xml:space="preserve"> Durante el ejercicio 2025, el porcentaje anual es de 100.00%, ya que de las 85 acciones para la comercialización de productos locales y artesanales se realizaron 85. Lo anterior tuvo como finalidad fortalecer la comercialización de productos locales y artesanales con alto valor cultural, generando identidad en nuestro municipio a través de redes ciudadanas.</t>
    </r>
  </si>
  <si>
    <r>
      <rPr>
        <b/>
        <sz val="11"/>
        <rFont val="Calibri"/>
        <family val="2"/>
        <scheme val="minor"/>
      </rPr>
      <t>Meta Trimestral:</t>
    </r>
    <r>
      <rPr>
        <sz val="11"/>
        <rFont val="Calibri"/>
        <family val="2"/>
        <scheme val="minor"/>
      </rPr>
      <t xml:space="preserve"> Este indicador tiene como meta anual realizar 10 reuniones con escuelas y dependencias de gobierno, llevando a cabo encuestas de valoración y seguimiento para apoyar la infraestructura de las escuelas públicas. En este trimestre se realizaron 3 de las 3 programadas, alcanzando un 100.00% de cumplimiento.
</t>
    </r>
    <r>
      <rPr>
        <b/>
        <sz val="11"/>
        <rFont val="Calibri"/>
        <family val="2"/>
        <scheme val="minor"/>
      </rPr>
      <t xml:space="preserve">Meta Anual: </t>
    </r>
    <r>
      <rPr>
        <sz val="11"/>
        <rFont val="Calibri"/>
        <family val="2"/>
        <scheme val="minor"/>
      </rPr>
      <t>Durante el ejercicio 2025, el porcentaje anual es del 140 %, ya que de las 10 reuniones programadas con escuelas y dependencias de gobierno se realizaron 14, debido a que se aplicaron más encuestas de valoración escolar de las previstas, lo que facilitó una mejor identificación de necesidades. Como resultado, se intensificaron las acciones de seguimiento para gestionar apoyos destinados a la mejora de la infraestructura en los planteles educativos, contribuyendo al cumplimiento de los objetivos del programa.</t>
    </r>
  </si>
  <si>
    <r>
      <rPr>
        <b/>
        <sz val="11"/>
        <rFont val="Calibri"/>
        <family val="2"/>
        <scheme val="minor"/>
      </rPr>
      <t xml:space="preserve">Meta Trimestral: </t>
    </r>
    <r>
      <rPr>
        <sz val="11"/>
        <rFont val="Calibri"/>
        <family val="2"/>
        <scheme val="minor"/>
      </rPr>
      <t xml:space="preserve">Este indicador tiene como meta anual realizar 45 acciones para prevenir, combatir y erradicar el acoso escolar en los centros educativos. En este trimestre se realizaron 10 de las 10 programadas, alcanzando un 100.00% de cumplimiento.
</t>
    </r>
    <r>
      <rPr>
        <b/>
        <sz val="11"/>
        <rFont val="Calibri"/>
        <family val="2"/>
        <scheme val="minor"/>
      </rPr>
      <t xml:space="preserve">
Meta Anual:</t>
    </r>
    <r>
      <rPr>
        <sz val="11"/>
        <rFont val="Calibri"/>
        <family val="2"/>
        <scheme val="minor"/>
      </rPr>
      <t xml:space="preserve"> Durante el ejercicio 2025, el porcentaje anual es del 93.33 %, ya que de las 45 acciones programadas para prevenir, combatir y erradicar el acoso escolar en los centros educativos se realizaron 42. Esto se debió a que, durante el primer trimestre, en el municipio se presentó un paro laboral de maestros, por lo que las escuelas públicas se encontraban cerradas, lo que ocasionó la cancelación de diversos eventos previamente programados. No obstante, durante el año se contribuyó a la atención y prevención del acoso escolar, promoviendo la formación de familias libres de violencia.</t>
    </r>
  </si>
  <si>
    <r>
      <t>Meta Trimestral: Este indicador tiene como meta anual realizar 39,192 acciones a favor de la población que habita en el municipio. En este trimestre se realizaron 11,499 de las 11049 programadas. El porcentaje alcanzado de 104.07%, para favorecer a una educación de calidad, libre de violencia, acceso a la salud, igualdad entre hombres y mujeres, mejorando su economía, dignificación laboral y bienestar social.</t>
    </r>
    <r>
      <rPr>
        <b/>
        <sz val="11"/>
        <color rgb="FFC00000"/>
        <rFont val="Calibri (Cuerpo)"/>
      </rPr>
      <t xml:space="preserve">
</t>
    </r>
    <r>
      <rPr>
        <b/>
        <sz val="11"/>
        <rFont val="Calibri"/>
        <family val="2"/>
        <scheme val="minor"/>
      </rPr>
      <t xml:space="preserve">
Meta Anual: Durante el ejercicio 2025, el porcentaje anual es del 118.78%, ya que de las 39,192 acciones programadas se realizaron 46,551</t>
    </r>
    <r>
      <rPr>
        <sz val="11"/>
        <rFont val="Calibri"/>
        <family val="2"/>
        <scheme val="minor"/>
      </rPr>
      <t>.</t>
    </r>
    <r>
      <rPr>
        <b/>
        <sz val="11"/>
        <rFont val="Calibri"/>
        <family val="2"/>
        <scheme val="minor"/>
      </rPr>
      <t xml:space="preserve"> Lo anterior con la finalidad de favorecer a una educación de calidad, libre de violencia, acceso a la salud, igualdad entre hombres y mujeres, mejorando su economía, dignificación laboral y bienestar social.</t>
    </r>
  </si>
  <si>
    <t>LIC. BERENICE SOSA OSORIO
SECRETARÍA MUNICIPAL DE BIENESTAR</t>
  </si>
  <si>
    <r>
      <rPr>
        <b/>
        <sz val="11"/>
        <color theme="1"/>
        <rFont val="Calibri"/>
        <family val="2"/>
        <scheme val="minor"/>
      </rPr>
      <t xml:space="preserve">Meta Trimestral:  </t>
    </r>
    <r>
      <rPr>
        <sz val="11"/>
        <color theme="1"/>
        <rFont val="Calibri"/>
        <family val="2"/>
        <scheme val="minor"/>
      </rPr>
      <t xml:space="preserve">
El Índice Municipal de Prosperidad Compartida y Justicia Social se integra con 4 Dimensiones y 10 sub dimensiones que miden aspectos de Equidad Económica y Oportunidades de Empleo, Acceso a Servicios Básicos de Calidad, Vivienda Digna y Accesible y Participación Ciudadana y Cohesión Social con indicadores de diferentes instituciones externas e internas al municipio. En el tercer trimestre la meta realizada se consideró igual a la programada debido a que los indicadores no han tenido actualizaciones.
</t>
    </r>
    <r>
      <rPr>
        <b/>
        <sz val="11"/>
        <color theme="1"/>
        <rFont val="Calibri"/>
        <family val="2"/>
        <scheme val="minor"/>
      </rPr>
      <t xml:space="preserve">Meta Anual: </t>
    </r>
    <r>
      <rPr>
        <sz val="11"/>
        <color theme="1"/>
        <rFont val="Calibri"/>
        <family val="2"/>
        <scheme val="minor"/>
      </rPr>
      <t xml:space="preserve">
La meta anual es del 100% como se esperaba con base a la metra trimestral alcanzada.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</si>
</sst>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3"/>
      <color theme="1"/>
      <name val="Calibri"/>
      <family val="2"/>
      <scheme val="minor"/>
    </font>
    <font>
      <b/>
      <sz val="20"/>
      <color theme="1"/>
      <name val="Calibri"/>
      <family val="2"/>
      <scheme val="minor"/>
    </font>
    <font>
      <b/>
      <sz val="16"/>
      <color theme="1"/>
      <name val="Arial"/>
      <family val="2"/>
    </font>
    <font>
      <b/>
      <sz val="11"/>
      <name val="Arial"/>
      <family val="2"/>
    </font>
    <font>
      <b/>
      <sz val="11"/>
      <name val="Calibri"/>
      <family val="2"/>
      <scheme val="minor"/>
    </font>
    <font>
      <b/>
      <sz val="13"/>
      <name val="Calibri"/>
      <family val="2"/>
      <scheme val="minor"/>
    </font>
    <font>
      <sz val="13"/>
      <color rgb="FF000000"/>
      <name val="Calibri"/>
      <family val="2"/>
      <scheme val="minor"/>
    </font>
    <font>
      <b/>
      <sz val="12"/>
      <color theme="1"/>
      <name val="Calibri"/>
      <family val="2"/>
      <scheme val="minor"/>
    </font>
    <font>
      <b/>
      <sz val="14"/>
      <color theme="1"/>
      <name val="Calibri"/>
      <family val="2"/>
      <scheme val="minor"/>
    </font>
    <font>
      <b/>
      <sz val="6"/>
      <name val="Arial"/>
      <family val="2"/>
    </font>
    <font>
      <sz val="9"/>
      <color theme="1"/>
      <name val="Calibri"/>
      <family val="2"/>
      <scheme val="minor"/>
    </font>
    <font>
      <sz val="9"/>
      <color theme="1"/>
      <name val="Arial"/>
      <family val="2"/>
    </font>
    <font>
      <b/>
      <sz val="9"/>
      <color theme="1"/>
      <name val="Arial"/>
      <family val="2"/>
    </font>
    <font>
      <sz val="6"/>
      <color theme="1"/>
      <name val="Arial"/>
      <family val="2"/>
    </font>
    <font>
      <b/>
      <sz val="6"/>
      <color theme="1"/>
      <name val="Arial"/>
      <family val="2"/>
    </font>
    <font>
      <sz val="7"/>
      <color theme="1"/>
      <name val="Arial"/>
      <family val="2"/>
    </font>
    <font>
      <b/>
      <sz val="7"/>
      <color theme="1"/>
      <name val="Arial"/>
      <family val="2"/>
    </font>
    <font>
      <sz val="8"/>
      <color theme="1"/>
      <name val="Arial"/>
      <family val="2"/>
    </font>
    <font>
      <b/>
      <sz val="8"/>
      <color theme="1"/>
      <name val="Arial"/>
      <family val="2"/>
    </font>
    <font>
      <sz val="11"/>
      <name val="Calibri"/>
      <family val="2"/>
      <scheme val="minor"/>
    </font>
    <font>
      <b/>
      <sz val="11"/>
      <color rgb="FFC00000"/>
      <name val="Calibri (Cuerpo)"/>
    </font>
    <font>
      <b/>
      <sz val="11"/>
      <color theme="1"/>
      <name val="Calibri"/>
      <family val="2"/>
      <scheme val="minor"/>
    </font>
    <font>
      <sz val="11"/>
      <color rgb="FFBD2452"/>
      <name val="Calibri"/>
      <family val="2"/>
      <scheme val="minor"/>
    </font>
    <font>
      <sz val="6.5"/>
      <color theme="1"/>
      <name val="Arial"/>
      <family val="2"/>
    </font>
    <font>
      <b/>
      <sz val="6.5"/>
      <color theme="1"/>
      <name val="Arial"/>
      <family val="2"/>
    </font>
    <font>
      <sz val="10"/>
      <name val="Calibri"/>
      <family val="2"/>
      <scheme val="minor"/>
    </font>
    <font>
      <b/>
      <sz val="10"/>
      <name val="Calibri"/>
      <family val="2"/>
      <scheme val="minor"/>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dotted">
        <color indexed="64"/>
      </top>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right style="dotted">
        <color indexed="64"/>
      </right>
      <top style="dotted">
        <color indexed="64"/>
      </top>
      <bottom/>
      <diagonal/>
    </border>
    <border>
      <left style="medium">
        <color indexed="64"/>
      </left>
      <right/>
      <top/>
      <bottom/>
      <diagonal/>
    </border>
    <border>
      <left/>
      <right style="medium">
        <color indexed="64"/>
      </right>
      <top/>
      <bottom/>
      <diagonal/>
    </border>
    <border>
      <left style="thin">
        <color indexed="64"/>
      </left>
      <right style="dotted">
        <color indexed="64"/>
      </right>
      <top style="hair">
        <color indexed="64"/>
      </top>
      <bottom style="dotted">
        <color indexed="64"/>
      </bottom>
      <diagonal/>
    </border>
    <border>
      <left style="dotted">
        <color indexed="64"/>
      </left>
      <right style="medium">
        <color indexed="64"/>
      </right>
      <top style="hair">
        <color indexed="64"/>
      </top>
      <bottom style="dotted">
        <color indexed="64"/>
      </bottom>
      <diagonal/>
    </border>
    <border>
      <left style="thin">
        <color indexed="64"/>
      </left>
      <right style="dotted">
        <color indexed="64"/>
      </right>
      <top style="dotted">
        <color indexed="64"/>
      </top>
      <bottom style="hair">
        <color indexed="64"/>
      </bottom>
      <diagonal/>
    </border>
    <border>
      <left style="dotted">
        <color indexed="64"/>
      </left>
      <right style="medium">
        <color indexed="64"/>
      </right>
      <top style="dotted">
        <color indexed="64"/>
      </top>
      <bottom style="hair">
        <color indexed="64"/>
      </bottom>
      <diagonal/>
    </border>
    <border>
      <left style="dotted">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diagonal/>
    </border>
    <border>
      <left style="thin">
        <color indexed="64"/>
      </left>
      <right style="dotted">
        <color indexed="64"/>
      </right>
      <top style="dotted">
        <color indexed="64"/>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40">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xf numFmtId="0" fontId="0" fillId="0" borderId="0" xfId="0" applyAlignment="1">
      <alignment horizontal="center"/>
    </xf>
    <xf numFmtId="0" fontId="0" fillId="0" borderId="0" xfId="0" applyAlignment="1">
      <alignment horizontal="center" vertical="top"/>
    </xf>
    <xf numFmtId="0" fontId="0" fillId="2" borderId="0" xfId="0" applyFill="1"/>
    <xf numFmtId="0" fontId="0" fillId="0" borderId="0" xfId="0" applyAlignment="1">
      <alignment horizontal="center" vertical="center"/>
    </xf>
    <xf numFmtId="0" fontId="0" fillId="0" borderId="0" xfId="1" applyNumberFormat="1" applyFont="1" applyBorder="1" applyAlignment="1">
      <alignment vertical="center"/>
    </xf>
    <xf numFmtId="0" fontId="0" fillId="0" borderId="0" xfId="1" applyNumberFormat="1" applyFont="1" applyBorder="1" applyAlignment="1">
      <alignment vertical="center" wrapText="1"/>
    </xf>
    <xf numFmtId="0" fontId="0" fillId="0" borderId="23" xfId="0" applyBorder="1" applyAlignment="1">
      <alignment vertical="center" wrapText="1"/>
    </xf>
    <xf numFmtId="0" fontId="0" fillId="0" borderId="25" xfId="0" applyBorder="1" applyAlignment="1">
      <alignment vertical="center" wrapText="1"/>
    </xf>
    <xf numFmtId="0" fontId="2" fillId="0" borderId="0" xfId="0" applyFont="1"/>
    <xf numFmtId="0" fontId="3" fillId="0" borderId="0" xfId="0" applyFont="1"/>
    <xf numFmtId="0" fontId="0" fillId="0" borderId="0" xfId="0" applyAlignment="1">
      <alignment horizontal="left"/>
    </xf>
    <xf numFmtId="0" fontId="0" fillId="0" borderId="0" xfId="0" applyAlignment="1">
      <alignment horizontal="left" vertical="top"/>
    </xf>
    <xf numFmtId="0" fontId="0" fillId="0" borderId="0" xfId="1" applyNumberFormat="1" applyFont="1" applyBorder="1" applyAlignment="1">
      <alignment horizontal="left" vertical="center" wrapText="1"/>
    </xf>
    <xf numFmtId="0" fontId="0" fillId="0" borderId="9" xfId="0" applyBorder="1"/>
    <xf numFmtId="0" fontId="0" fillId="0" borderId="13" xfId="0" applyBorder="1"/>
    <xf numFmtId="0" fontId="0" fillId="0" borderId="13" xfId="0" applyBorder="1" applyAlignment="1">
      <alignment horizontal="left"/>
    </xf>
    <xf numFmtId="0" fontId="0" fillId="0" borderId="14" xfId="0" applyBorder="1" applyAlignment="1">
      <alignment horizontal="left"/>
    </xf>
    <xf numFmtId="0" fontId="0" fillId="0" borderId="1" xfId="0" applyBorder="1"/>
    <xf numFmtId="0" fontId="0" fillId="0" borderId="15" xfId="0" applyBorder="1" applyAlignment="1">
      <alignment horizontal="left"/>
    </xf>
    <xf numFmtId="0" fontId="12" fillId="0" borderId="2" xfId="0" applyFont="1" applyBorder="1" applyAlignment="1">
      <alignment vertical="center" wrapText="1"/>
    </xf>
    <xf numFmtId="10" fontId="11" fillId="0" borderId="5" xfId="0" applyNumberFormat="1" applyFont="1" applyBorder="1" applyAlignment="1">
      <alignment horizontal="center" vertical="center" wrapText="1"/>
    </xf>
    <xf numFmtId="0" fontId="14" fillId="0" borderId="13" xfId="0" applyFont="1" applyBorder="1"/>
    <xf numFmtId="0" fontId="14" fillId="0" borderId="0" xfId="0" applyFont="1"/>
    <xf numFmtId="0" fontId="14" fillId="0" borderId="0" xfId="0" applyFont="1" applyAlignment="1">
      <alignment horizontal="center" vertical="center" wrapText="1"/>
    </xf>
    <xf numFmtId="0" fontId="6" fillId="0" borderId="0" xfId="0" applyFont="1"/>
    <xf numFmtId="0" fontId="6" fillId="0" borderId="15" xfId="0" applyFont="1" applyBorder="1"/>
    <xf numFmtId="0" fontId="6" fillId="0" borderId="0" xfId="0" applyFont="1" applyAlignment="1">
      <alignment vertical="center"/>
    </xf>
    <xf numFmtId="0" fontId="6" fillId="0" borderId="15" xfId="0" applyFont="1" applyBorder="1" applyAlignment="1">
      <alignment vertical="center"/>
    </xf>
    <xf numFmtId="0" fontId="26" fillId="0" borderId="0" xfId="0" applyFont="1"/>
    <xf numFmtId="0" fontId="0" fillId="0" borderId="36" xfId="0" applyBorder="1"/>
    <xf numFmtId="0" fontId="0" fillId="0" borderId="37" xfId="0" applyBorder="1"/>
    <xf numFmtId="0" fontId="25" fillId="0" borderId="47" xfId="0" applyFont="1" applyBorder="1" applyAlignment="1">
      <alignment horizontal="center" vertical="center" wrapText="1"/>
    </xf>
    <xf numFmtId="0" fontId="11" fillId="0" borderId="7" xfId="0" applyFont="1" applyBorder="1" applyAlignment="1">
      <alignment horizontal="center" vertical="center" wrapText="1"/>
    </xf>
    <xf numFmtId="0" fontId="9" fillId="0" borderId="48" xfId="0" applyFont="1" applyBorder="1" applyAlignment="1">
      <alignment horizontal="center" vertical="center" wrapText="1"/>
    </xf>
    <xf numFmtId="0" fontId="4" fillId="0" borderId="48"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4" fillId="0" borderId="53"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10" fontId="1" fillId="0" borderId="18" xfId="2" applyNumberFormat="1" applyBorder="1" applyAlignment="1">
      <alignment horizontal="center" vertical="center"/>
    </xf>
    <xf numFmtId="10" fontId="1" fillId="0" borderId="25" xfId="2" applyNumberFormat="1" applyBorder="1" applyAlignment="1">
      <alignment horizontal="center" vertical="center"/>
    </xf>
    <xf numFmtId="0" fontId="25" fillId="0" borderId="0" xfId="0" applyFont="1" applyAlignment="1">
      <alignment vertical="center" wrapText="1"/>
    </xf>
    <xf numFmtId="0" fontId="25" fillId="0" borderId="0" xfId="0" applyFont="1" applyAlignment="1">
      <alignment vertical="center"/>
    </xf>
    <xf numFmtId="0" fontId="3" fillId="0" borderId="50" xfId="0" applyFont="1" applyBorder="1" applyAlignment="1">
      <alignment horizontal="justify" vertical="center" wrapText="1"/>
    </xf>
    <xf numFmtId="0" fontId="15" fillId="0" borderId="48" xfId="0" applyFont="1" applyBorder="1" applyAlignment="1">
      <alignment horizontal="justify" vertical="center" wrapText="1"/>
    </xf>
    <xf numFmtId="0" fontId="3" fillId="0" borderId="48" xfId="0" applyFont="1" applyBorder="1" applyAlignment="1">
      <alignment horizontal="center" vertical="center" wrapText="1"/>
    </xf>
    <xf numFmtId="0" fontId="1" fillId="0" borderId="48" xfId="0" applyFont="1" applyBorder="1" applyAlignment="1">
      <alignment horizontal="center" vertical="center" wrapText="1"/>
    </xf>
    <xf numFmtId="0" fontId="4" fillId="0" borderId="48" xfId="0" applyFont="1" applyBorder="1" applyAlignment="1">
      <alignment horizontal="center" vertical="center" wrapText="1"/>
    </xf>
    <xf numFmtId="10" fontId="9" fillId="0" borderId="21" xfId="0" applyNumberFormat="1" applyFont="1" applyBorder="1" applyAlignment="1">
      <alignment horizontal="center" vertical="center" wrapText="1"/>
    </xf>
    <xf numFmtId="10" fontId="9" fillId="0" borderId="22"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3" fillId="0" borderId="48" xfId="0" applyFont="1" applyBorder="1" applyAlignment="1">
      <alignment horizontal="justify" vertical="center" wrapText="1"/>
    </xf>
    <xf numFmtId="0" fontId="29" fillId="0" borderId="23"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9" fillId="0" borderId="48" xfId="0" applyFont="1" applyBorder="1" applyAlignment="1">
      <alignment horizontal="justify" vertical="center" wrapText="1"/>
    </xf>
    <xf numFmtId="0" fontId="0" fillId="0" borderId="23"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 xfId="0" applyFont="1" applyBorder="1" applyAlignment="1">
      <alignment horizontal="center" vertical="center" wrapText="1"/>
    </xf>
    <xf numFmtId="10" fontId="11" fillId="0" borderId="5" xfId="0" applyNumberFormat="1" applyFont="1" applyBorder="1" applyAlignment="1">
      <alignment horizontal="center" vertical="center" wrapText="1"/>
    </xf>
    <xf numFmtId="0" fontId="1" fillId="2" borderId="5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0" borderId="20" xfId="2" applyBorder="1" applyAlignment="1">
      <alignment horizontal="center" vertical="center"/>
    </xf>
    <xf numFmtId="0" fontId="1" fillId="0" borderId="29" xfId="2"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0" fillId="0" borderId="28"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1" xfId="0" applyBorder="1" applyAlignment="1">
      <alignment horizontal="left" vertical="center" wrapText="1"/>
    </xf>
    <xf numFmtId="10" fontId="14" fillId="0" borderId="22" xfId="0" applyNumberFormat="1" applyFont="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0" fillId="0" borderId="20" xfId="2" applyFont="1" applyBorder="1" applyAlignment="1">
      <alignment horizontal="justify" vertical="center" wrapText="1"/>
    </xf>
    <xf numFmtId="0" fontId="1" fillId="0" borderId="29" xfId="2" applyBorder="1" applyAlignment="1">
      <alignment horizontal="justify" vertical="center" wrapText="1"/>
    </xf>
    <xf numFmtId="3" fontId="7" fillId="0" borderId="48" xfId="0" applyNumberFormat="1" applyFont="1" applyBorder="1" applyAlignment="1">
      <alignment horizontal="center" vertical="center" wrapText="1"/>
    </xf>
    <xf numFmtId="10" fontId="1" fillId="0" borderId="20" xfId="2" applyNumberFormat="1" applyBorder="1" applyAlignment="1">
      <alignment horizontal="center" vertical="center"/>
    </xf>
    <xf numFmtId="10" fontId="1" fillId="0" borderId="29" xfId="2" applyNumberFormat="1" applyBorder="1" applyAlignment="1">
      <alignment horizontal="center" vertical="center"/>
    </xf>
    <xf numFmtId="0" fontId="11" fillId="0" borderId="4" xfId="0" applyFont="1" applyBorder="1" applyAlignment="1">
      <alignment horizontal="center" vertical="center" wrapText="1"/>
    </xf>
    <xf numFmtId="0" fontId="11" fillId="0" borderId="49" xfId="0" applyFont="1" applyBorder="1" applyAlignment="1">
      <alignment horizontal="center" vertical="center" wrapText="1"/>
    </xf>
    <xf numFmtId="10" fontId="14" fillId="0" borderId="21" xfId="0" applyNumberFormat="1" applyFont="1" applyBorder="1" applyAlignment="1">
      <alignment horizontal="center" vertical="center" wrapText="1"/>
    </xf>
    <xf numFmtId="3" fontId="7" fillId="0" borderId="50" xfId="0" applyNumberFormat="1" applyFont="1" applyBorder="1" applyAlignment="1">
      <alignment horizontal="left" vertical="center" wrapText="1"/>
    </xf>
    <xf numFmtId="3" fontId="13" fillId="0" borderId="48" xfId="0" applyNumberFormat="1" applyFont="1" applyBorder="1" applyAlignment="1">
      <alignment horizontal="justify" vertical="center" wrapText="1"/>
    </xf>
    <xf numFmtId="0" fontId="25" fillId="0" borderId="55" xfId="2" applyFont="1" applyBorder="1" applyAlignment="1">
      <alignment horizontal="left" vertical="center" wrapText="1"/>
    </xf>
    <xf numFmtId="0" fontId="25" fillId="0" borderId="57" xfId="2" applyFont="1" applyBorder="1" applyAlignment="1">
      <alignment horizontal="left" vertical="center" wrapText="1"/>
    </xf>
    <xf numFmtId="0" fontId="21" fillId="0" borderId="48" xfId="0" applyFont="1" applyBorder="1" applyAlignment="1">
      <alignment horizontal="justify" vertical="center" wrapText="1"/>
    </xf>
    <xf numFmtId="0" fontId="27" fillId="0" borderId="48" xfId="0" applyFont="1" applyBorder="1" applyAlignment="1">
      <alignment horizontal="justify" vertical="center" wrapText="1"/>
    </xf>
    <xf numFmtId="0" fontId="25" fillId="0" borderId="48" xfId="0" applyFont="1" applyBorder="1" applyAlignment="1">
      <alignment horizontal="center" vertical="center" wrapText="1"/>
    </xf>
    <xf numFmtId="10" fontId="9" fillId="0" borderId="32" xfId="0" applyNumberFormat="1" applyFont="1" applyBorder="1" applyAlignment="1">
      <alignment horizontal="center" vertical="center" wrapText="1"/>
    </xf>
    <xf numFmtId="10" fontId="9" fillId="0" borderId="34" xfId="0" applyNumberFormat="1" applyFont="1" applyBorder="1" applyAlignment="1">
      <alignment horizontal="center" vertical="center" wrapText="1"/>
    </xf>
    <xf numFmtId="0" fontId="17" fillId="0" borderId="48" xfId="0" applyFont="1" applyBorder="1" applyAlignment="1">
      <alignment horizontal="justify" vertical="center" wrapText="1"/>
    </xf>
    <xf numFmtId="0" fontId="23" fillId="0" borderId="35" xfId="0" applyFont="1" applyBorder="1" applyAlignment="1">
      <alignment horizontal="left" vertical="center" wrapText="1"/>
    </xf>
    <xf numFmtId="0" fontId="23" fillId="0" borderId="20" xfId="0" applyFont="1" applyBorder="1" applyAlignment="1">
      <alignment horizontal="left" vertical="center" wrapText="1"/>
    </xf>
    <xf numFmtId="0" fontId="23" fillId="0" borderId="26" xfId="0" applyFont="1" applyBorder="1" applyAlignment="1">
      <alignment horizontal="left" vertical="center" wrapText="1"/>
    </xf>
    <xf numFmtId="10" fontId="9" fillId="0" borderId="31" xfId="0" applyNumberFormat="1" applyFont="1" applyBorder="1" applyAlignment="1">
      <alignment horizontal="center" vertical="center" wrapText="1"/>
    </xf>
    <xf numFmtId="0" fontId="23" fillId="0" borderId="38" xfId="0" applyFont="1" applyBorder="1" applyAlignment="1">
      <alignment horizontal="left" vertical="center" wrapText="1"/>
    </xf>
    <xf numFmtId="0" fontId="23" fillId="0" borderId="33"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3" fillId="0" borderId="30" xfId="0" applyFont="1" applyBorder="1" applyAlignment="1">
      <alignment horizontal="left" vertical="center" wrapText="1"/>
    </xf>
    <xf numFmtId="0" fontId="23" fillId="0" borderId="41" xfId="0" applyFont="1" applyBorder="1" applyAlignment="1">
      <alignment horizontal="left" vertical="center" wrapText="1"/>
    </xf>
    <xf numFmtId="0" fontId="0" fillId="0" borderId="0" xfId="0" applyAlignment="1">
      <alignment horizontal="center" vertical="center"/>
    </xf>
    <xf numFmtId="0" fontId="25" fillId="0" borderId="47" xfId="1" applyNumberFormat="1" applyFont="1" applyBorder="1" applyAlignment="1">
      <alignment horizontal="center" vertical="center"/>
    </xf>
    <xf numFmtId="0" fontId="25" fillId="0" borderId="0" xfId="0" applyFont="1" applyAlignment="1">
      <alignment horizontal="center" vertical="center" wrapText="1"/>
    </xf>
    <xf numFmtId="0" fontId="0" fillId="0" borderId="0" xfId="0" applyAlignment="1">
      <alignment horizontal="center" vertical="center" wrapText="1"/>
    </xf>
    <xf numFmtId="0" fontId="25" fillId="0" borderId="0" xfId="1" applyNumberFormat="1" applyFont="1" applyBorder="1" applyAlignment="1">
      <alignment horizontal="center" vertical="center" wrapText="1"/>
    </xf>
    <xf numFmtId="0" fontId="3" fillId="0" borderId="51" xfId="0" applyFont="1" applyBorder="1" applyAlignment="1">
      <alignment horizontal="justify" vertical="center" wrapText="1"/>
    </xf>
    <xf numFmtId="0" fontId="21" fillId="0" borderId="52" xfId="0" applyFont="1" applyBorder="1" applyAlignment="1">
      <alignment horizontal="justify" vertical="center" wrapText="1"/>
    </xf>
    <xf numFmtId="0" fontId="3" fillId="0" borderId="52" xfId="0" applyFont="1" applyBorder="1" applyAlignment="1">
      <alignment horizontal="center" vertical="center" wrapText="1"/>
    </xf>
    <xf numFmtId="0" fontId="1" fillId="0" borderId="52" xfId="0" applyFont="1" applyBorder="1" applyAlignment="1">
      <alignment horizontal="center" vertical="center" wrapText="1"/>
    </xf>
    <xf numFmtId="0" fontId="4" fillId="0" borderId="52" xfId="0" applyFont="1" applyBorder="1" applyAlignment="1">
      <alignment horizontal="center" vertical="center" wrapText="1"/>
    </xf>
    <xf numFmtId="10" fontId="9" fillId="0" borderId="58" xfId="0" applyNumberFormat="1" applyFont="1" applyBorder="1" applyAlignment="1">
      <alignment horizontal="center" vertical="center" wrapText="1"/>
    </xf>
    <xf numFmtId="10" fontId="9" fillId="0" borderId="42" xfId="0" applyNumberFormat="1" applyFont="1" applyBorder="1" applyAlignment="1">
      <alignment horizontal="center" vertical="center" wrapText="1"/>
    </xf>
    <xf numFmtId="10" fontId="9" fillId="0" borderId="27" xfId="0" applyNumberFormat="1" applyFont="1" applyBorder="1" applyAlignment="1">
      <alignment horizontal="center" vertical="center" wrapText="1"/>
    </xf>
    <xf numFmtId="0" fontId="23" fillId="0" borderId="43" xfId="0" applyFont="1" applyBorder="1" applyAlignment="1">
      <alignment horizontal="left" vertical="center" wrapText="1"/>
    </xf>
    <xf numFmtId="0" fontId="23" fillId="0" borderId="29" xfId="0" applyFont="1" applyBorder="1" applyAlignment="1">
      <alignment horizontal="left" vertical="center" wrapText="1"/>
    </xf>
    <xf numFmtId="0" fontId="23" fillId="0" borderId="44" xfId="0" applyFont="1" applyBorder="1" applyAlignment="1">
      <alignment horizontal="left" vertical="center" wrapText="1"/>
    </xf>
    <xf numFmtId="0" fontId="23" fillId="0" borderId="45" xfId="0" applyFont="1" applyBorder="1" applyAlignment="1">
      <alignment horizontal="left" vertical="center" wrapText="1"/>
    </xf>
    <xf numFmtId="0" fontId="23" fillId="0" borderId="24" xfId="0" applyFont="1" applyBorder="1" applyAlignment="1">
      <alignment horizontal="left" vertical="center" wrapText="1"/>
    </xf>
    <xf numFmtId="0" fontId="23" fillId="0" borderId="46" xfId="0" applyFont="1" applyBorder="1" applyAlignment="1">
      <alignment horizontal="left" vertical="center" wrapText="1"/>
    </xf>
    <xf numFmtId="0" fontId="25" fillId="0" borderId="47" xfId="0" applyFont="1" applyBorder="1" applyAlignment="1">
      <alignment horizontal="center" vertical="center"/>
    </xf>
  </cellXfs>
  <cellStyles count="3">
    <cellStyle name="Millares" xfId="1" builtinId="3"/>
    <cellStyle name="Normal" xfId="0" builtinId="0"/>
    <cellStyle name="Normal 2" xfId="2" xr:uid="{3FF0B94E-50BE-0645-9C8A-C522B6C9FF0E}"/>
  </cellStyles>
  <dxfs count="0"/>
  <tableStyles count="0" defaultTableStyle="TableStyleMedium2" defaultPivotStyle="PivotStyleLight16"/>
  <colors>
    <mruColors>
      <color rgb="FFED9EB8"/>
      <color rgb="FFFDE9EB"/>
      <color rgb="FFF2F2F2"/>
      <color rgb="FFE57799"/>
      <color rgb="FFBD2452"/>
      <color rgb="FFF7ABB2"/>
      <color rgb="FFFAE6EC"/>
      <color rgb="FFDDEBF7"/>
      <color rgb="FFDD5148"/>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2489200</xdr:colOff>
      <xdr:row>3</xdr:row>
      <xdr:rowOff>101600</xdr:rowOff>
    </xdr:from>
    <xdr:to>
      <xdr:col>2</xdr:col>
      <xdr:colOff>3711154</xdr:colOff>
      <xdr:row>7</xdr:row>
      <xdr:rowOff>152402</xdr:rowOff>
    </xdr:to>
    <xdr:pic>
      <xdr:nvPicPr>
        <xdr:cNvPr id="6" name="Imagen 5">
          <a:extLst>
            <a:ext uri="{FF2B5EF4-FFF2-40B4-BE49-F238E27FC236}">
              <a16:creationId xmlns:a16="http://schemas.microsoft.com/office/drawing/2014/main" id="{7D72D502-5420-4341-9B7E-44BD6B599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7200" y="711200"/>
          <a:ext cx="1221954" cy="1016002"/>
        </a:xfrm>
        <a:prstGeom prst="rect">
          <a:avLst/>
        </a:prstGeom>
      </xdr:spPr>
    </xdr:pic>
    <xdr:clientData/>
  </xdr:twoCellAnchor>
  <xdr:twoCellAnchor editAs="oneCell">
    <xdr:from>
      <xdr:col>14</xdr:col>
      <xdr:colOff>1981200</xdr:colOff>
      <xdr:row>2</xdr:row>
      <xdr:rowOff>41505</xdr:rowOff>
    </xdr:from>
    <xdr:to>
      <xdr:col>16</xdr:col>
      <xdr:colOff>584205</xdr:colOff>
      <xdr:row>7</xdr:row>
      <xdr:rowOff>127000</xdr:rowOff>
    </xdr:to>
    <xdr:pic>
      <xdr:nvPicPr>
        <xdr:cNvPr id="2" name="Imagen 1">
          <a:extLst>
            <a:ext uri="{FF2B5EF4-FFF2-40B4-BE49-F238E27FC236}">
              <a16:creationId xmlns:a16="http://schemas.microsoft.com/office/drawing/2014/main" id="{6D64E7A6-FCC8-D8A4-B54C-85EB677A29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606000" y="447905"/>
          <a:ext cx="3429000" cy="1253895"/>
        </a:xfrm>
        <a:prstGeom prst="rect">
          <a:avLst/>
        </a:prstGeom>
      </xdr:spPr>
    </xdr:pic>
    <xdr:clientData/>
  </xdr:twoCellAnchor>
  <xdr:twoCellAnchor editAs="oneCell">
    <xdr:from>
      <xdr:col>2</xdr:col>
      <xdr:colOff>2489200</xdr:colOff>
      <xdr:row>3</xdr:row>
      <xdr:rowOff>101600</xdr:rowOff>
    </xdr:from>
    <xdr:to>
      <xdr:col>2</xdr:col>
      <xdr:colOff>3711154</xdr:colOff>
      <xdr:row>7</xdr:row>
      <xdr:rowOff>152402</xdr:rowOff>
    </xdr:to>
    <xdr:pic>
      <xdr:nvPicPr>
        <xdr:cNvPr id="4" name="Imagen 3">
          <a:extLst>
            <a:ext uri="{FF2B5EF4-FFF2-40B4-BE49-F238E27FC236}">
              <a16:creationId xmlns:a16="http://schemas.microsoft.com/office/drawing/2014/main" id="{007F4A46-80C0-CE47-80C8-490D0A07E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16300" y="673100"/>
          <a:ext cx="1221954" cy="1003302"/>
        </a:xfrm>
        <a:prstGeom prst="rect">
          <a:avLst/>
        </a:prstGeom>
      </xdr:spPr>
    </xdr:pic>
    <xdr:clientData/>
  </xdr:twoCellAnchor>
  <xdr:twoCellAnchor editAs="oneCell">
    <xdr:from>
      <xdr:col>2</xdr:col>
      <xdr:colOff>584200</xdr:colOff>
      <xdr:row>3</xdr:row>
      <xdr:rowOff>1</xdr:rowOff>
    </xdr:from>
    <xdr:to>
      <xdr:col>2</xdr:col>
      <xdr:colOff>1481266</xdr:colOff>
      <xdr:row>7</xdr:row>
      <xdr:rowOff>152401</xdr:rowOff>
    </xdr:to>
    <xdr:pic>
      <xdr:nvPicPr>
        <xdr:cNvPr id="7" name="Imagen 6">
          <a:extLst>
            <a:ext uri="{FF2B5EF4-FFF2-40B4-BE49-F238E27FC236}">
              <a16:creationId xmlns:a16="http://schemas.microsoft.com/office/drawing/2014/main" id="{CE68CD14-0352-454C-9E10-3F21400ACA7B}"/>
            </a:ext>
          </a:extLst>
        </xdr:cNvPr>
        <xdr:cNvPicPr>
          <a:picLocks noChangeAspect="1"/>
        </xdr:cNvPicPr>
      </xdr:nvPicPr>
      <xdr:blipFill>
        <a:blip xmlns:r="http://schemas.openxmlformats.org/officeDocument/2006/relationships" r:embed="rId3"/>
        <a:stretch>
          <a:fillRect/>
        </a:stretch>
      </xdr:blipFill>
      <xdr:spPr>
        <a:xfrm>
          <a:off x="1524000" y="609601"/>
          <a:ext cx="897066" cy="1117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Q236"/>
  <sheetViews>
    <sheetView tabSelected="1" view="pageBreakPreview" topLeftCell="H12" zoomScaleNormal="100" zoomScaleSheetLayoutView="160" zoomScalePageLayoutView="41" workbookViewId="0">
      <selection activeCell="O13" sqref="O13:Q14"/>
    </sheetView>
  </sheetViews>
  <sheetFormatPr baseColWidth="10" defaultColWidth="11.5" defaultRowHeight="15" x14ac:dyDescent="0.2"/>
  <cols>
    <col min="1" max="1" width="0.6640625" customWidth="1"/>
    <col min="2" max="2" width="11.5" customWidth="1"/>
    <col min="3" max="3" width="56.33203125" style="1" customWidth="1"/>
    <col min="4" max="4" width="27" style="29" customWidth="1"/>
    <col min="5" max="5" width="21.5" style="2" customWidth="1"/>
    <col min="6" max="6" width="17.83203125" customWidth="1"/>
    <col min="7" max="7" width="23.5" style="3" customWidth="1"/>
    <col min="8" max="8" width="21" style="4" customWidth="1"/>
    <col min="9" max="11" width="14.5" customWidth="1"/>
    <col min="12" max="12" width="15" customWidth="1"/>
    <col min="13" max="13" width="15" style="5" customWidth="1"/>
    <col min="14" max="14" width="16.6640625" style="5" customWidth="1"/>
    <col min="15" max="17" width="31.5" style="17" customWidth="1"/>
  </cols>
  <sheetData>
    <row r="3" spans="3:18" x14ac:dyDescent="0.2">
      <c r="C3" s="19"/>
      <c r="D3" s="27"/>
      <c r="E3" s="20"/>
      <c r="F3" s="20"/>
      <c r="G3" s="20"/>
      <c r="H3" s="20"/>
      <c r="I3" s="20"/>
      <c r="J3" s="20"/>
      <c r="K3" s="20"/>
      <c r="L3" s="20"/>
      <c r="M3" s="20"/>
      <c r="N3" s="20"/>
      <c r="O3" s="21"/>
      <c r="P3" s="21"/>
      <c r="Q3" s="22"/>
    </row>
    <row r="4" spans="3:18" ht="20" x14ac:dyDescent="0.2">
      <c r="C4" s="23"/>
      <c r="D4" s="30"/>
      <c r="E4" s="82" t="s">
        <v>0</v>
      </c>
      <c r="F4" s="82"/>
      <c r="G4" s="82"/>
      <c r="H4" s="82"/>
      <c r="I4" s="82"/>
      <c r="J4" s="82"/>
      <c r="K4" s="82"/>
      <c r="L4" s="82"/>
      <c r="M4" s="30"/>
      <c r="N4" s="30"/>
      <c r="O4" s="30"/>
      <c r="P4" s="30"/>
      <c r="Q4" s="31"/>
    </row>
    <row r="5" spans="3:18" ht="20" x14ac:dyDescent="0.2">
      <c r="C5" s="23"/>
      <c r="D5" s="30"/>
      <c r="E5" s="82" t="s">
        <v>1</v>
      </c>
      <c r="F5" s="82"/>
      <c r="G5" s="82"/>
      <c r="H5" s="82"/>
      <c r="I5" s="82"/>
      <c r="J5" s="82"/>
      <c r="K5" s="82"/>
      <c r="L5" s="82"/>
      <c r="M5" s="30"/>
      <c r="N5" s="30"/>
      <c r="O5" s="30"/>
      <c r="P5" s="30"/>
      <c r="Q5" s="31"/>
    </row>
    <row r="6" spans="3:18" ht="20" x14ac:dyDescent="0.2">
      <c r="C6" s="23"/>
      <c r="D6" s="32"/>
      <c r="E6" s="83" t="s">
        <v>237</v>
      </c>
      <c r="F6" s="83"/>
      <c r="G6" s="83"/>
      <c r="H6" s="83"/>
      <c r="I6" s="83"/>
      <c r="J6" s="83"/>
      <c r="K6" s="83"/>
      <c r="L6" s="83"/>
      <c r="M6" s="32"/>
      <c r="N6" s="32"/>
      <c r="O6" s="32"/>
      <c r="P6" s="32"/>
      <c r="Q6" s="33"/>
    </row>
    <row r="7" spans="3:18" x14ac:dyDescent="0.2">
      <c r="C7" s="23"/>
      <c r="D7" s="28"/>
      <c r="E7"/>
      <c r="G7"/>
      <c r="H7"/>
      <c r="M7"/>
      <c r="N7"/>
      <c r="O7" s="16"/>
      <c r="P7" s="16"/>
      <c r="Q7" s="24"/>
    </row>
    <row r="8" spans="3:18" ht="16" thickBot="1" x14ac:dyDescent="0.25">
      <c r="C8" s="23"/>
      <c r="D8" s="28"/>
      <c r="E8"/>
      <c r="G8"/>
      <c r="H8"/>
      <c r="M8"/>
      <c r="N8"/>
      <c r="O8" s="16"/>
      <c r="P8" s="16"/>
      <c r="Q8" s="24"/>
    </row>
    <row r="9" spans="3:18" ht="54" customHeight="1" x14ac:dyDescent="0.2">
      <c r="C9" s="25" t="s">
        <v>17</v>
      </c>
      <c r="D9" s="69" t="s">
        <v>27</v>
      </c>
      <c r="E9" s="70"/>
      <c r="F9" s="70"/>
      <c r="G9" s="70"/>
      <c r="H9" s="70"/>
      <c r="I9" s="70"/>
      <c r="J9" s="70"/>
      <c r="K9" s="70"/>
      <c r="L9" s="70"/>
      <c r="M9" s="70"/>
      <c r="N9" s="70"/>
      <c r="O9" s="70"/>
      <c r="P9" s="70"/>
      <c r="Q9" s="71"/>
    </row>
    <row r="10" spans="3:18" ht="16" customHeight="1" x14ac:dyDescent="0.2">
      <c r="C10" s="97" t="s">
        <v>2</v>
      </c>
      <c r="D10" s="74" t="s">
        <v>3</v>
      </c>
      <c r="E10" s="72" t="s">
        <v>28</v>
      </c>
      <c r="F10" s="72" t="s">
        <v>4</v>
      </c>
      <c r="G10" s="74" t="s">
        <v>5</v>
      </c>
      <c r="H10" s="74"/>
      <c r="I10" s="74"/>
      <c r="J10" s="74"/>
      <c r="K10" s="74"/>
      <c r="L10" s="74"/>
      <c r="M10" s="74"/>
      <c r="N10" s="74"/>
      <c r="O10" s="74" t="s">
        <v>6</v>
      </c>
      <c r="P10" s="75"/>
      <c r="Q10" s="76"/>
    </row>
    <row r="11" spans="3:18" ht="27.75" customHeight="1" x14ac:dyDescent="0.2">
      <c r="C11" s="97"/>
      <c r="D11" s="74"/>
      <c r="E11" s="73"/>
      <c r="F11" s="73"/>
      <c r="G11" s="74" t="s">
        <v>7</v>
      </c>
      <c r="H11" s="74" t="s">
        <v>8</v>
      </c>
      <c r="I11" s="74" t="s">
        <v>9</v>
      </c>
      <c r="J11" s="74"/>
      <c r="K11" s="74"/>
      <c r="L11" s="74"/>
      <c r="M11" s="77" t="s">
        <v>10</v>
      </c>
      <c r="N11" s="77"/>
      <c r="O11" s="74"/>
      <c r="P11" s="75"/>
      <c r="Q11" s="76"/>
    </row>
    <row r="12" spans="3:18" ht="34" x14ac:dyDescent="0.2">
      <c r="C12" s="98"/>
      <c r="D12" s="72"/>
      <c r="E12" s="73"/>
      <c r="F12" s="73"/>
      <c r="G12" s="72"/>
      <c r="H12" s="72"/>
      <c r="I12" s="38" t="s">
        <v>11</v>
      </c>
      <c r="J12" s="38" t="s">
        <v>12</v>
      </c>
      <c r="K12" s="38" t="s">
        <v>13</v>
      </c>
      <c r="L12" s="38" t="s">
        <v>14</v>
      </c>
      <c r="M12" s="26" t="s">
        <v>15</v>
      </c>
      <c r="N12" s="26" t="s">
        <v>16</v>
      </c>
      <c r="O12" s="74"/>
      <c r="P12" s="75"/>
      <c r="Q12" s="76"/>
    </row>
    <row r="13" spans="3:18" ht="97.5" customHeight="1" x14ac:dyDescent="0.2">
      <c r="C13" s="102" t="s">
        <v>231</v>
      </c>
      <c r="D13" s="92" t="s">
        <v>29</v>
      </c>
      <c r="E13" s="78" t="s">
        <v>30</v>
      </c>
      <c r="F13" s="78" t="s">
        <v>31</v>
      </c>
      <c r="G13" s="95">
        <v>0.8478</v>
      </c>
      <c r="H13" s="80" t="s">
        <v>22</v>
      </c>
      <c r="I13" s="47">
        <v>0.21199999999999999</v>
      </c>
      <c r="J13" s="47">
        <v>0.21199999999999999</v>
      </c>
      <c r="K13" s="47">
        <v>0.21199999999999999</v>
      </c>
      <c r="L13" s="48">
        <v>0.21199999999999999</v>
      </c>
      <c r="M13" s="99">
        <f>I13/I14</f>
        <v>1</v>
      </c>
      <c r="N13" s="88">
        <v>1</v>
      </c>
      <c r="O13" s="84" t="s">
        <v>322</v>
      </c>
      <c r="P13" s="85"/>
      <c r="Q13" s="86"/>
    </row>
    <row r="14" spans="3:18" ht="97.5" customHeight="1" x14ac:dyDescent="0.2">
      <c r="C14" s="103"/>
      <c r="D14" s="93"/>
      <c r="E14" s="79"/>
      <c r="F14" s="79"/>
      <c r="G14" s="96"/>
      <c r="H14" s="81"/>
      <c r="I14" s="47">
        <v>0.21199999999999999</v>
      </c>
      <c r="J14" s="47">
        <v>0.21199999999999999</v>
      </c>
      <c r="K14" s="47">
        <v>0.21199999999999999</v>
      </c>
      <c r="L14" s="48">
        <v>0.21199999999999999</v>
      </c>
      <c r="M14" s="99"/>
      <c r="N14" s="88"/>
      <c r="O14" s="87"/>
      <c r="P14" s="67"/>
      <c r="Q14" s="68"/>
    </row>
    <row r="15" spans="3:18" ht="148" customHeight="1" x14ac:dyDescent="0.2">
      <c r="C15" s="100" t="s">
        <v>32</v>
      </c>
      <c r="D15" s="101" t="s">
        <v>33</v>
      </c>
      <c r="E15" s="94" t="s">
        <v>18</v>
      </c>
      <c r="F15" s="94" t="s">
        <v>19</v>
      </c>
      <c r="G15" s="94">
        <v>39192</v>
      </c>
      <c r="H15" s="94" t="s">
        <v>22</v>
      </c>
      <c r="I15" s="39">
        <v>9373</v>
      </c>
      <c r="J15" s="39">
        <v>10627</v>
      </c>
      <c r="K15" s="39">
        <v>15052</v>
      </c>
      <c r="L15" s="43">
        <v>11499</v>
      </c>
      <c r="M15" s="56">
        <f>IFERROR(L15/L16,"ND")</f>
        <v>1.0407276676622319</v>
      </c>
      <c r="N15" s="57">
        <f>IFERROR(((I15+J15+K15+L15)/(I16+J16+K16+L16)),"ND")</f>
        <v>1.1877679118187385</v>
      </c>
      <c r="O15" s="89" t="s">
        <v>320</v>
      </c>
      <c r="P15" s="90"/>
      <c r="Q15" s="91"/>
    </row>
    <row r="16" spans="3:18" ht="148" customHeight="1" x14ac:dyDescent="0.2">
      <c r="C16" s="100"/>
      <c r="D16" s="101"/>
      <c r="E16" s="94"/>
      <c r="F16" s="94"/>
      <c r="G16" s="94"/>
      <c r="H16" s="94"/>
      <c r="I16" s="39">
        <v>9076</v>
      </c>
      <c r="J16" s="39">
        <v>7981</v>
      </c>
      <c r="K16" s="39">
        <v>11086</v>
      </c>
      <c r="L16" s="43">
        <v>11049</v>
      </c>
      <c r="M16" s="56"/>
      <c r="N16" s="57"/>
      <c r="O16" s="89"/>
      <c r="P16" s="90"/>
      <c r="Q16" s="91"/>
      <c r="R16" s="6"/>
    </row>
    <row r="17" spans="2:17" ht="81" customHeight="1" x14ac:dyDescent="0.2">
      <c r="C17" s="51" t="s">
        <v>34</v>
      </c>
      <c r="D17" s="52" t="s">
        <v>35</v>
      </c>
      <c r="E17" s="53" t="s">
        <v>20</v>
      </c>
      <c r="F17" s="53" t="s">
        <v>21</v>
      </c>
      <c r="G17" s="54">
        <v>24</v>
      </c>
      <c r="H17" s="55" t="s">
        <v>22</v>
      </c>
      <c r="I17" s="40">
        <v>6</v>
      </c>
      <c r="J17" s="40">
        <v>6</v>
      </c>
      <c r="K17" s="40">
        <v>6</v>
      </c>
      <c r="L17" s="44">
        <v>6</v>
      </c>
      <c r="M17" s="56">
        <f t="shared" ref="M17" si="0">IFERROR(L17/L18,"ND")</f>
        <v>1</v>
      </c>
      <c r="N17" s="57">
        <f>IFERROR(((I17+J17+K17+L17)/(I18+J18+K18+L18)),"ND")</f>
        <v>1</v>
      </c>
      <c r="O17" s="66" t="s">
        <v>234</v>
      </c>
      <c r="P17" s="67"/>
      <c r="Q17" s="68"/>
    </row>
    <row r="18" spans="2:17" ht="81" customHeight="1" x14ac:dyDescent="0.2">
      <c r="C18" s="51"/>
      <c r="D18" s="52"/>
      <c r="E18" s="53"/>
      <c r="F18" s="53"/>
      <c r="G18" s="54"/>
      <c r="H18" s="55"/>
      <c r="I18" s="40">
        <v>6</v>
      </c>
      <c r="J18" s="40">
        <v>6</v>
      </c>
      <c r="K18" s="40">
        <v>6</v>
      </c>
      <c r="L18" s="44">
        <v>6</v>
      </c>
      <c r="M18" s="56"/>
      <c r="N18" s="57"/>
      <c r="O18" s="66"/>
      <c r="P18" s="67"/>
      <c r="Q18" s="68"/>
    </row>
    <row r="19" spans="2:17" ht="81" customHeight="1" x14ac:dyDescent="0.2">
      <c r="C19" s="51" t="s">
        <v>36</v>
      </c>
      <c r="D19" s="52" t="s">
        <v>37</v>
      </c>
      <c r="E19" s="53" t="s">
        <v>20</v>
      </c>
      <c r="F19" s="53" t="s">
        <v>21</v>
      </c>
      <c r="G19" s="54">
        <v>24</v>
      </c>
      <c r="H19" s="55" t="s">
        <v>22</v>
      </c>
      <c r="I19" s="40">
        <v>6</v>
      </c>
      <c r="J19" s="41">
        <v>6</v>
      </c>
      <c r="K19" s="41">
        <v>6</v>
      </c>
      <c r="L19" s="45">
        <v>6</v>
      </c>
      <c r="M19" s="56">
        <f t="shared" ref="M19" si="1">IFERROR(L19/L20,"ND")</f>
        <v>1</v>
      </c>
      <c r="N19" s="57">
        <f>IFERROR(((I19+J19+K19+L19)/(I20+J20+K20+L20)),"ND")</f>
        <v>1</v>
      </c>
      <c r="O19" s="66" t="s">
        <v>235</v>
      </c>
      <c r="P19" s="67"/>
      <c r="Q19" s="68"/>
    </row>
    <row r="20" spans="2:17" ht="81" customHeight="1" x14ac:dyDescent="0.2">
      <c r="C20" s="51"/>
      <c r="D20" s="52"/>
      <c r="E20" s="53"/>
      <c r="F20" s="53"/>
      <c r="G20" s="54"/>
      <c r="H20" s="55"/>
      <c r="I20" s="40">
        <v>6</v>
      </c>
      <c r="J20" s="40">
        <v>6</v>
      </c>
      <c r="K20" s="40">
        <v>6</v>
      </c>
      <c r="L20" s="44">
        <v>6</v>
      </c>
      <c r="M20" s="56"/>
      <c r="N20" s="57"/>
      <c r="O20" s="66"/>
      <c r="P20" s="67"/>
      <c r="Q20" s="68"/>
    </row>
    <row r="21" spans="2:17" ht="81" customHeight="1" x14ac:dyDescent="0.2">
      <c r="C21" s="51" t="s">
        <v>38</v>
      </c>
      <c r="D21" s="65" t="s">
        <v>39</v>
      </c>
      <c r="E21" s="53" t="s">
        <v>20</v>
      </c>
      <c r="F21" s="53" t="s">
        <v>21</v>
      </c>
      <c r="G21" s="54">
        <v>108</v>
      </c>
      <c r="H21" s="55" t="s">
        <v>22</v>
      </c>
      <c r="I21" s="40">
        <v>19</v>
      </c>
      <c r="J21" s="40">
        <v>7</v>
      </c>
      <c r="K21" s="40">
        <v>17</v>
      </c>
      <c r="L21" s="44">
        <v>8</v>
      </c>
      <c r="M21" s="56">
        <f t="shared" ref="M21" si="2">IFERROR(L21/L22,"ND")</f>
        <v>0.27586206896551724</v>
      </c>
      <c r="N21" s="57">
        <f>IFERROR(((I21+J21+K21+L21)/(I22+J22+K22+L22)),"ND")</f>
        <v>0.47222222222222221</v>
      </c>
      <c r="O21" s="66" t="s">
        <v>285</v>
      </c>
      <c r="P21" s="67"/>
      <c r="Q21" s="68"/>
    </row>
    <row r="22" spans="2:17" ht="81" customHeight="1" x14ac:dyDescent="0.2">
      <c r="C22" s="51"/>
      <c r="D22" s="65"/>
      <c r="E22" s="53"/>
      <c r="F22" s="53"/>
      <c r="G22" s="54"/>
      <c r="H22" s="55"/>
      <c r="I22" s="40">
        <v>19</v>
      </c>
      <c r="J22" s="40">
        <v>27</v>
      </c>
      <c r="K22" s="40">
        <v>33</v>
      </c>
      <c r="L22" s="44">
        <v>29</v>
      </c>
      <c r="M22" s="56"/>
      <c r="N22" s="57"/>
      <c r="O22" s="66"/>
      <c r="P22" s="67"/>
      <c r="Q22" s="68"/>
    </row>
    <row r="23" spans="2:17" ht="81" customHeight="1" x14ac:dyDescent="0.2">
      <c r="C23" s="51" t="s">
        <v>40</v>
      </c>
      <c r="D23" s="52" t="s">
        <v>41</v>
      </c>
      <c r="E23" s="53" t="s">
        <v>18</v>
      </c>
      <c r="F23" s="53" t="s">
        <v>21</v>
      </c>
      <c r="G23" s="54">
        <v>31</v>
      </c>
      <c r="H23" s="55" t="s">
        <v>22</v>
      </c>
      <c r="I23" s="40">
        <v>3</v>
      </c>
      <c r="J23" s="41">
        <v>2</v>
      </c>
      <c r="K23" s="41">
        <v>2</v>
      </c>
      <c r="L23" s="45">
        <v>7</v>
      </c>
      <c r="M23" s="56">
        <f t="shared" ref="M23" si="3">IFERROR(L23/L24,"ND")</f>
        <v>0.5</v>
      </c>
      <c r="N23" s="57">
        <f t="shared" ref="N23:N25" si="4">IFERROR(((I23+J23+K23+L23)/(I24+J24+K24+L24)),"ND")</f>
        <v>0.45161290322580644</v>
      </c>
      <c r="O23" s="58" t="s">
        <v>286</v>
      </c>
      <c r="P23" s="59"/>
      <c r="Q23" s="60"/>
    </row>
    <row r="24" spans="2:17" ht="81" customHeight="1" x14ac:dyDescent="0.2">
      <c r="C24" s="51"/>
      <c r="D24" s="52"/>
      <c r="E24" s="53"/>
      <c r="F24" s="53"/>
      <c r="G24" s="54"/>
      <c r="H24" s="55"/>
      <c r="I24" s="40">
        <v>3</v>
      </c>
      <c r="J24" s="40">
        <v>7</v>
      </c>
      <c r="K24" s="40">
        <v>7</v>
      </c>
      <c r="L24" s="44">
        <v>14</v>
      </c>
      <c r="M24" s="56"/>
      <c r="N24" s="57"/>
      <c r="O24" s="58"/>
      <c r="P24" s="59"/>
      <c r="Q24" s="60"/>
    </row>
    <row r="25" spans="2:17" ht="81" customHeight="1" x14ac:dyDescent="0.2">
      <c r="B25" s="15"/>
      <c r="C25" s="51" t="s">
        <v>42</v>
      </c>
      <c r="D25" s="52" t="s">
        <v>26</v>
      </c>
      <c r="E25" s="53" t="s">
        <v>18</v>
      </c>
      <c r="F25" s="53" t="s">
        <v>21</v>
      </c>
      <c r="G25" s="54">
        <v>69</v>
      </c>
      <c r="H25" s="55" t="s">
        <v>22</v>
      </c>
      <c r="I25" s="40">
        <v>16</v>
      </c>
      <c r="J25" s="41">
        <v>5</v>
      </c>
      <c r="K25" s="41">
        <v>8</v>
      </c>
      <c r="L25" s="45">
        <v>1</v>
      </c>
      <c r="M25" s="56">
        <f t="shared" ref="M25" si="5">IFERROR(L25/L26,"ND")</f>
        <v>7.1428571428571425E-2</v>
      </c>
      <c r="N25" s="57">
        <f t="shared" si="4"/>
        <v>0.43478260869565216</v>
      </c>
      <c r="O25" s="58" t="s">
        <v>306</v>
      </c>
      <c r="P25" s="59"/>
      <c r="Q25" s="60"/>
    </row>
    <row r="26" spans="2:17" ht="81" customHeight="1" x14ac:dyDescent="0.2">
      <c r="C26" s="51"/>
      <c r="D26" s="52"/>
      <c r="E26" s="53"/>
      <c r="F26" s="53"/>
      <c r="G26" s="54"/>
      <c r="H26" s="55"/>
      <c r="I26" s="40">
        <v>16</v>
      </c>
      <c r="J26" s="40">
        <v>20</v>
      </c>
      <c r="K26" s="40">
        <v>19</v>
      </c>
      <c r="L26" s="44">
        <v>14</v>
      </c>
      <c r="M26" s="56"/>
      <c r="N26" s="57"/>
      <c r="O26" s="58"/>
      <c r="P26" s="59"/>
      <c r="Q26" s="60"/>
    </row>
    <row r="27" spans="2:17" ht="81" customHeight="1" x14ac:dyDescent="0.2">
      <c r="B27" s="15"/>
      <c r="C27" s="51" t="s">
        <v>43</v>
      </c>
      <c r="D27" s="52" t="s">
        <v>44</v>
      </c>
      <c r="E27" s="53" t="s">
        <v>20</v>
      </c>
      <c r="F27" s="53" t="s">
        <v>21</v>
      </c>
      <c r="G27" s="54">
        <v>8</v>
      </c>
      <c r="H27" s="55" t="s">
        <v>22</v>
      </c>
      <c r="I27" s="40">
        <v>0</v>
      </c>
      <c r="J27" s="41">
        <v>0</v>
      </c>
      <c r="K27" s="41">
        <v>7</v>
      </c>
      <c r="L27" s="45">
        <v>0</v>
      </c>
      <c r="M27" s="56">
        <f t="shared" ref="M27" si="6">IFERROR(L27/L28,"ND")</f>
        <v>0</v>
      </c>
      <c r="N27" s="57">
        <f>IFERROR(((I27+J27+K27+L27)/(I28+J28+K28+L28)),"ND")</f>
        <v>0.875</v>
      </c>
      <c r="O27" s="62" t="s">
        <v>307</v>
      </c>
      <c r="P27" s="63"/>
      <c r="Q27" s="64"/>
    </row>
    <row r="28" spans="2:17" ht="81" customHeight="1" x14ac:dyDescent="0.2">
      <c r="C28" s="51"/>
      <c r="D28" s="52"/>
      <c r="E28" s="53"/>
      <c r="F28" s="53"/>
      <c r="G28" s="54"/>
      <c r="H28" s="55"/>
      <c r="I28" s="40">
        <v>0</v>
      </c>
      <c r="J28" s="40">
        <v>0</v>
      </c>
      <c r="K28" s="40">
        <v>7</v>
      </c>
      <c r="L28" s="44">
        <v>1</v>
      </c>
      <c r="M28" s="56"/>
      <c r="N28" s="57"/>
      <c r="O28" s="62"/>
      <c r="P28" s="63"/>
      <c r="Q28" s="64"/>
    </row>
    <row r="29" spans="2:17" ht="81" customHeight="1" x14ac:dyDescent="0.2">
      <c r="B29" s="15"/>
      <c r="C29" s="51" t="s">
        <v>45</v>
      </c>
      <c r="D29" s="52" t="s">
        <v>46</v>
      </c>
      <c r="E29" s="53" t="s">
        <v>20</v>
      </c>
      <c r="F29" s="53" t="s">
        <v>21</v>
      </c>
      <c r="G29" s="54">
        <v>1</v>
      </c>
      <c r="H29" s="55" t="s">
        <v>22</v>
      </c>
      <c r="I29" s="40">
        <v>0</v>
      </c>
      <c r="J29" s="41">
        <v>0</v>
      </c>
      <c r="K29" s="41">
        <v>0</v>
      </c>
      <c r="L29" s="45">
        <v>0</v>
      </c>
      <c r="M29" s="56">
        <f>IFERROR(L29/L30,)</f>
        <v>0</v>
      </c>
      <c r="N29" s="57">
        <f t="shared" ref="N29" si="7">IFERROR(((I29+J29+K29+L29)/(I30+J30+K30+L30)),"ND")</f>
        <v>0</v>
      </c>
      <c r="O29" s="58" t="s">
        <v>287</v>
      </c>
      <c r="P29" s="59"/>
      <c r="Q29" s="60"/>
    </row>
    <row r="30" spans="2:17" ht="81" customHeight="1" x14ac:dyDescent="0.2">
      <c r="C30" s="51"/>
      <c r="D30" s="52"/>
      <c r="E30" s="53"/>
      <c r="F30" s="53"/>
      <c r="G30" s="54"/>
      <c r="H30" s="55"/>
      <c r="I30" s="40">
        <v>0</v>
      </c>
      <c r="J30" s="40">
        <v>0</v>
      </c>
      <c r="K30" s="40">
        <v>1</v>
      </c>
      <c r="L30" s="44">
        <v>0</v>
      </c>
      <c r="M30" s="56"/>
      <c r="N30" s="57"/>
      <c r="O30" s="58"/>
      <c r="P30" s="59"/>
      <c r="Q30" s="60"/>
    </row>
    <row r="31" spans="2:17" ht="81" customHeight="1" x14ac:dyDescent="0.2">
      <c r="B31" s="15"/>
      <c r="C31" s="51" t="s">
        <v>47</v>
      </c>
      <c r="D31" s="52" t="s">
        <v>48</v>
      </c>
      <c r="E31" s="53" t="s">
        <v>20</v>
      </c>
      <c r="F31" s="53" t="s">
        <v>21</v>
      </c>
      <c r="G31" s="54">
        <v>1</v>
      </c>
      <c r="H31" s="55" t="s">
        <v>22</v>
      </c>
      <c r="I31" s="40">
        <v>0</v>
      </c>
      <c r="J31" s="41">
        <v>0</v>
      </c>
      <c r="K31" s="41">
        <v>0</v>
      </c>
      <c r="L31" s="45">
        <v>0</v>
      </c>
      <c r="M31" s="56">
        <f>IFERROR(L31/L32,)</f>
        <v>0</v>
      </c>
      <c r="N31" s="57">
        <f t="shared" ref="N31" si="8">IFERROR(((I31+J31+K31+L31)/(I32+J32+K32+L32)),"ND")</f>
        <v>0</v>
      </c>
      <c r="O31" s="58" t="s">
        <v>287</v>
      </c>
      <c r="P31" s="59"/>
      <c r="Q31" s="60"/>
    </row>
    <row r="32" spans="2:17" ht="81" customHeight="1" x14ac:dyDescent="0.2">
      <c r="C32" s="51"/>
      <c r="D32" s="52"/>
      <c r="E32" s="53"/>
      <c r="F32" s="53"/>
      <c r="G32" s="54"/>
      <c r="H32" s="55"/>
      <c r="I32" s="40">
        <v>0</v>
      </c>
      <c r="J32" s="40">
        <v>0</v>
      </c>
      <c r="K32" s="40">
        <v>1</v>
      </c>
      <c r="L32" s="44">
        <v>0</v>
      </c>
      <c r="M32" s="56"/>
      <c r="N32" s="57"/>
      <c r="O32" s="58"/>
      <c r="P32" s="59"/>
      <c r="Q32" s="60"/>
    </row>
    <row r="33" spans="2:17" ht="81" customHeight="1" x14ac:dyDescent="0.2">
      <c r="C33" s="51" t="s">
        <v>49</v>
      </c>
      <c r="D33" s="52" t="s">
        <v>50</v>
      </c>
      <c r="E33" s="53" t="s">
        <v>18</v>
      </c>
      <c r="F33" s="53" t="s">
        <v>21</v>
      </c>
      <c r="G33" s="54">
        <v>233</v>
      </c>
      <c r="H33" s="55" t="s">
        <v>22</v>
      </c>
      <c r="I33" s="40">
        <v>35</v>
      </c>
      <c r="J33" s="41">
        <v>19</v>
      </c>
      <c r="K33" s="41">
        <v>23</v>
      </c>
      <c r="L33" s="45">
        <v>8</v>
      </c>
      <c r="M33" s="56">
        <f t="shared" ref="M33" si="9">IFERROR(L33/L34,"ND")</f>
        <v>0.14285714285714285</v>
      </c>
      <c r="N33" s="57">
        <f t="shared" ref="N33" si="10">IFERROR(((I33+J33+K33+L33)/(I34+J34+K34+L34)),"ND")</f>
        <v>0.36480686695278969</v>
      </c>
      <c r="O33" s="58" t="s">
        <v>288</v>
      </c>
      <c r="P33" s="59"/>
      <c r="Q33" s="60"/>
    </row>
    <row r="34" spans="2:17" ht="81" customHeight="1" x14ac:dyDescent="0.2">
      <c r="B34" s="15"/>
      <c r="C34" s="51"/>
      <c r="D34" s="52"/>
      <c r="E34" s="53"/>
      <c r="F34" s="53"/>
      <c r="G34" s="54"/>
      <c r="H34" s="55"/>
      <c r="I34" s="40">
        <v>42</v>
      </c>
      <c r="J34" s="40">
        <v>63</v>
      </c>
      <c r="K34" s="40">
        <v>72</v>
      </c>
      <c r="L34" s="44">
        <v>56</v>
      </c>
      <c r="M34" s="56"/>
      <c r="N34" s="57"/>
      <c r="O34" s="58"/>
      <c r="P34" s="59"/>
      <c r="Q34" s="60"/>
    </row>
    <row r="35" spans="2:17" ht="90" customHeight="1" x14ac:dyDescent="0.2">
      <c r="C35" s="51" t="s">
        <v>51</v>
      </c>
      <c r="D35" s="52" t="s">
        <v>52</v>
      </c>
      <c r="E35" s="53" t="s">
        <v>18</v>
      </c>
      <c r="F35" s="53" t="s">
        <v>21</v>
      </c>
      <c r="G35" s="54">
        <v>233</v>
      </c>
      <c r="H35" s="55" t="s">
        <v>22</v>
      </c>
      <c r="I35" s="40">
        <v>35</v>
      </c>
      <c r="J35" s="41">
        <v>19</v>
      </c>
      <c r="K35" s="41">
        <v>23</v>
      </c>
      <c r="L35" s="45">
        <v>8</v>
      </c>
      <c r="M35" s="56">
        <f t="shared" ref="M35" si="11">IFERROR(L35/L36,"ND")</f>
        <v>0.14285714285714285</v>
      </c>
      <c r="N35" s="57">
        <f t="shared" ref="N35" si="12">IFERROR(((I35+J35+K35+L35)/(I36+J36+K36+L36)),"ND")</f>
        <v>0.36480686695278969</v>
      </c>
      <c r="O35" s="58" t="s">
        <v>288</v>
      </c>
      <c r="P35" s="59"/>
      <c r="Q35" s="60"/>
    </row>
    <row r="36" spans="2:17" ht="74" customHeight="1" x14ac:dyDescent="0.2">
      <c r="C36" s="51"/>
      <c r="D36" s="52"/>
      <c r="E36" s="53"/>
      <c r="F36" s="53"/>
      <c r="G36" s="54"/>
      <c r="H36" s="55"/>
      <c r="I36" s="40">
        <v>42</v>
      </c>
      <c r="J36" s="40">
        <v>63</v>
      </c>
      <c r="K36" s="40">
        <v>72</v>
      </c>
      <c r="L36" s="44">
        <v>56</v>
      </c>
      <c r="M36" s="56"/>
      <c r="N36" s="57"/>
      <c r="O36" s="58"/>
      <c r="P36" s="59"/>
      <c r="Q36" s="60"/>
    </row>
    <row r="37" spans="2:17" ht="113" customHeight="1" x14ac:dyDescent="0.2">
      <c r="C37" s="51" t="s">
        <v>53</v>
      </c>
      <c r="D37" s="52" t="s">
        <v>54</v>
      </c>
      <c r="E37" s="53" t="s">
        <v>18</v>
      </c>
      <c r="F37" s="53" t="s">
        <v>21</v>
      </c>
      <c r="G37" s="54">
        <v>420</v>
      </c>
      <c r="H37" s="55" t="s">
        <v>22</v>
      </c>
      <c r="I37" s="40">
        <v>51</v>
      </c>
      <c r="J37" s="41">
        <v>348</v>
      </c>
      <c r="K37" s="41">
        <v>149</v>
      </c>
      <c r="L37" s="45">
        <v>37</v>
      </c>
      <c r="M37" s="56">
        <f t="shared" ref="M37" si="13">IFERROR(L37/L38,"ND")</f>
        <v>1.6086956521739131</v>
      </c>
      <c r="N37" s="57">
        <f t="shared" ref="N37:N41" si="14">IFERROR(((I37+J37+K37+L37)/(I38+J38+K38+L38)),"ND")</f>
        <v>1.3928571428571428</v>
      </c>
      <c r="O37" s="58" t="s">
        <v>289</v>
      </c>
      <c r="P37" s="59"/>
      <c r="Q37" s="60"/>
    </row>
    <row r="38" spans="2:17" ht="113" customHeight="1" x14ac:dyDescent="0.2">
      <c r="C38" s="51"/>
      <c r="D38" s="52"/>
      <c r="E38" s="53"/>
      <c r="F38" s="53"/>
      <c r="G38" s="54"/>
      <c r="H38" s="55"/>
      <c r="I38" s="40">
        <v>51</v>
      </c>
      <c r="J38" s="40">
        <v>323</v>
      </c>
      <c r="K38" s="40">
        <v>23</v>
      </c>
      <c r="L38" s="44">
        <v>23</v>
      </c>
      <c r="M38" s="56"/>
      <c r="N38" s="57"/>
      <c r="O38" s="58"/>
      <c r="P38" s="59"/>
      <c r="Q38" s="60"/>
    </row>
    <row r="39" spans="2:17" ht="81" customHeight="1" x14ac:dyDescent="0.2">
      <c r="C39" s="51" t="s">
        <v>55</v>
      </c>
      <c r="D39" s="52" t="s">
        <v>56</v>
      </c>
      <c r="E39" s="53" t="s">
        <v>18</v>
      </c>
      <c r="F39" s="53" t="s">
        <v>21</v>
      </c>
      <c r="G39" s="54">
        <v>406</v>
      </c>
      <c r="H39" s="55" t="s">
        <v>22</v>
      </c>
      <c r="I39" s="40">
        <v>51</v>
      </c>
      <c r="J39" s="41">
        <v>342</v>
      </c>
      <c r="K39" s="41">
        <v>146</v>
      </c>
      <c r="L39" s="45">
        <v>36</v>
      </c>
      <c r="M39" s="56">
        <f t="shared" ref="M39" si="15">IFERROR(L39/L40,"ND")</f>
        <v>1.8</v>
      </c>
      <c r="N39" s="57">
        <f>IFERROR(((I39+J39+K39+L39)/(I40+J40+K40+L40)),"ND")</f>
        <v>1.416256157635468</v>
      </c>
      <c r="O39" s="58" t="s">
        <v>308</v>
      </c>
      <c r="P39" s="59"/>
      <c r="Q39" s="60"/>
    </row>
    <row r="40" spans="2:17" ht="81" customHeight="1" x14ac:dyDescent="0.2">
      <c r="C40" s="51"/>
      <c r="D40" s="52"/>
      <c r="E40" s="53"/>
      <c r="F40" s="53"/>
      <c r="G40" s="54"/>
      <c r="H40" s="55"/>
      <c r="I40" s="40">
        <v>51</v>
      </c>
      <c r="J40" s="40">
        <v>315</v>
      </c>
      <c r="K40" s="40">
        <v>20</v>
      </c>
      <c r="L40" s="44">
        <v>20</v>
      </c>
      <c r="M40" s="56"/>
      <c r="N40" s="57"/>
      <c r="O40" s="58"/>
      <c r="P40" s="59"/>
      <c r="Q40" s="60"/>
    </row>
    <row r="41" spans="2:17" ht="88" customHeight="1" x14ac:dyDescent="0.2">
      <c r="C41" s="51" t="s">
        <v>57</v>
      </c>
      <c r="D41" s="52" t="s">
        <v>58</v>
      </c>
      <c r="E41" s="53" t="s">
        <v>18</v>
      </c>
      <c r="F41" s="53" t="s">
        <v>21</v>
      </c>
      <c r="G41" s="54">
        <v>14</v>
      </c>
      <c r="H41" s="55" t="s">
        <v>22</v>
      </c>
      <c r="I41" s="40">
        <v>0</v>
      </c>
      <c r="J41" s="41">
        <v>6</v>
      </c>
      <c r="K41" s="41">
        <v>3</v>
      </c>
      <c r="L41" s="45">
        <v>1</v>
      </c>
      <c r="M41" s="56">
        <f t="shared" ref="M41" si="16">IFERROR(L41/L42,"ND")</f>
        <v>0.33333333333333331</v>
      </c>
      <c r="N41" s="57">
        <f t="shared" si="14"/>
        <v>0.7142857142857143</v>
      </c>
      <c r="O41" s="58" t="s">
        <v>290</v>
      </c>
      <c r="P41" s="59"/>
      <c r="Q41" s="60"/>
    </row>
    <row r="42" spans="2:17" ht="89" customHeight="1" x14ac:dyDescent="0.2">
      <c r="C42" s="51"/>
      <c r="D42" s="52"/>
      <c r="E42" s="53"/>
      <c r="F42" s="53"/>
      <c r="G42" s="54"/>
      <c r="H42" s="55"/>
      <c r="I42" s="40">
        <v>0</v>
      </c>
      <c r="J42" s="40">
        <v>8</v>
      </c>
      <c r="K42" s="40">
        <v>3</v>
      </c>
      <c r="L42" s="44">
        <v>3</v>
      </c>
      <c r="M42" s="56"/>
      <c r="N42" s="57"/>
      <c r="O42" s="58"/>
      <c r="P42" s="59"/>
      <c r="Q42" s="60"/>
    </row>
    <row r="43" spans="2:17" ht="101" customHeight="1" x14ac:dyDescent="0.2">
      <c r="B43" s="15"/>
      <c r="C43" s="51" t="s">
        <v>230</v>
      </c>
      <c r="D43" s="52" t="s">
        <v>59</v>
      </c>
      <c r="E43" s="53" t="s">
        <v>18</v>
      </c>
      <c r="F43" s="53" t="s">
        <v>21</v>
      </c>
      <c r="G43" s="54">
        <v>249</v>
      </c>
      <c r="H43" s="55" t="s">
        <v>22</v>
      </c>
      <c r="I43" s="40">
        <v>75</v>
      </c>
      <c r="J43" s="41">
        <v>74</v>
      </c>
      <c r="K43" s="41">
        <v>97</v>
      </c>
      <c r="L43" s="45">
        <v>86</v>
      </c>
      <c r="M43" s="56">
        <f t="shared" ref="M43" si="17">IFERROR(L43/L44,"ND")</f>
        <v>1.3650793650793651</v>
      </c>
      <c r="N43" s="57">
        <f t="shared" ref="N43" si="18">IFERROR(((I43+J43+K43+L43)/(I44+J44+K44+L44)),"ND")</f>
        <v>1.3333333333333333</v>
      </c>
      <c r="O43" s="58" t="s">
        <v>309</v>
      </c>
      <c r="P43" s="59"/>
      <c r="Q43" s="60"/>
    </row>
    <row r="44" spans="2:17" ht="101" customHeight="1" x14ac:dyDescent="0.2">
      <c r="C44" s="51"/>
      <c r="D44" s="52"/>
      <c r="E44" s="53"/>
      <c r="F44" s="53"/>
      <c r="G44" s="54"/>
      <c r="H44" s="55"/>
      <c r="I44" s="40">
        <v>61</v>
      </c>
      <c r="J44" s="40">
        <v>63</v>
      </c>
      <c r="K44" s="40">
        <v>62</v>
      </c>
      <c r="L44" s="44">
        <v>63</v>
      </c>
      <c r="M44" s="56"/>
      <c r="N44" s="57"/>
      <c r="O44" s="58"/>
      <c r="P44" s="59"/>
      <c r="Q44" s="60"/>
    </row>
    <row r="45" spans="2:17" ht="101" customHeight="1" x14ac:dyDescent="0.2">
      <c r="C45" s="51" t="s">
        <v>60</v>
      </c>
      <c r="D45" s="61" t="s">
        <v>61</v>
      </c>
      <c r="E45" s="53" t="s">
        <v>18</v>
      </c>
      <c r="F45" s="53" t="s">
        <v>21</v>
      </c>
      <c r="G45" s="54">
        <v>240</v>
      </c>
      <c r="H45" s="55" t="s">
        <v>22</v>
      </c>
      <c r="I45" s="40">
        <v>74</v>
      </c>
      <c r="J45" s="41">
        <v>73</v>
      </c>
      <c r="K45" s="41">
        <v>96</v>
      </c>
      <c r="L45" s="45">
        <v>81</v>
      </c>
      <c r="M45" s="56">
        <f t="shared" ref="M45" si="19">IFERROR(L45/L46,"ND")</f>
        <v>1.35</v>
      </c>
      <c r="N45" s="57">
        <f t="shared" ref="N45" si="20">IFERROR(((I45+J45+K45+L45)/(I46+J46+K46+L46)),"ND")</f>
        <v>1.35</v>
      </c>
      <c r="O45" s="58" t="s">
        <v>291</v>
      </c>
      <c r="P45" s="59"/>
      <c r="Q45" s="60"/>
    </row>
    <row r="46" spans="2:17" ht="101" customHeight="1" x14ac:dyDescent="0.2">
      <c r="C46" s="51"/>
      <c r="D46" s="52"/>
      <c r="E46" s="53"/>
      <c r="F46" s="53"/>
      <c r="G46" s="54"/>
      <c r="H46" s="55"/>
      <c r="I46" s="40">
        <v>60</v>
      </c>
      <c r="J46" s="40">
        <v>60</v>
      </c>
      <c r="K46" s="40">
        <v>60</v>
      </c>
      <c r="L46" s="44">
        <v>60</v>
      </c>
      <c r="M46" s="56"/>
      <c r="N46" s="57"/>
      <c r="O46" s="58"/>
      <c r="P46" s="59"/>
      <c r="Q46" s="60"/>
    </row>
    <row r="47" spans="2:17" ht="81" customHeight="1" x14ac:dyDescent="0.2">
      <c r="C47" s="51" t="s">
        <v>232</v>
      </c>
      <c r="D47" s="52" t="s">
        <v>62</v>
      </c>
      <c r="E47" s="53" t="s">
        <v>18</v>
      </c>
      <c r="F47" s="53" t="s">
        <v>21</v>
      </c>
      <c r="G47" s="54">
        <v>5</v>
      </c>
      <c r="H47" s="55" t="s">
        <v>22</v>
      </c>
      <c r="I47" s="40">
        <v>0</v>
      </c>
      <c r="J47" s="41">
        <v>1</v>
      </c>
      <c r="K47" s="41">
        <v>1</v>
      </c>
      <c r="L47" s="45">
        <v>1</v>
      </c>
      <c r="M47" s="56">
        <f t="shared" ref="M47" si="21">IFERROR(L47/L48,"ND")</f>
        <v>0.5</v>
      </c>
      <c r="N47" s="57">
        <f t="shared" ref="N47" si="22">IFERROR(((I47+J47+K47+L47)/(I48+J48+K48+L48)),"ND")</f>
        <v>0.6</v>
      </c>
      <c r="O47" s="58" t="s">
        <v>292</v>
      </c>
      <c r="P47" s="59"/>
      <c r="Q47" s="60"/>
    </row>
    <row r="48" spans="2:17" ht="81" customHeight="1" x14ac:dyDescent="0.2">
      <c r="C48" s="51"/>
      <c r="D48" s="52"/>
      <c r="E48" s="53"/>
      <c r="F48" s="53"/>
      <c r="G48" s="54"/>
      <c r="H48" s="55"/>
      <c r="I48" s="40">
        <v>0</v>
      </c>
      <c r="J48" s="40">
        <v>2</v>
      </c>
      <c r="K48" s="40">
        <v>1</v>
      </c>
      <c r="L48" s="44">
        <v>2</v>
      </c>
      <c r="M48" s="56"/>
      <c r="N48" s="57"/>
      <c r="O48" s="58"/>
      <c r="P48" s="59"/>
      <c r="Q48" s="60"/>
    </row>
    <row r="49" spans="3:18" ht="81" customHeight="1" x14ac:dyDescent="0.2">
      <c r="C49" s="51" t="s">
        <v>63</v>
      </c>
      <c r="D49" s="52" t="s">
        <v>64</v>
      </c>
      <c r="E49" s="53" t="s">
        <v>18</v>
      </c>
      <c r="F49" s="53" t="s">
        <v>21</v>
      </c>
      <c r="G49" s="54">
        <v>4</v>
      </c>
      <c r="H49" s="55" t="s">
        <v>22</v>
      </c>
      <c r="I49" s="40">
        <v>1</v>
      </c>
      <c r="J49" s="41">
        <v>1</v>
      </c>
      <c r="K49" s="41">
        <v>1</v>
      </c>
      <c r="L49" s="45">
        <v>4</v>
      </c>
      <c r="M49" s="56">
        <f t="shared" ref="M49" si="23">IFERROR(L49/L50,"ND")</f>
        <v>4</v>
      </c>
      <c r="N49" s="57">
        <f t="shared" ref="N49" si="24">IFERROR(((I49+J49+K49+L49)/(I50+J50+K50+L50)),"ND")</f>
        <v>1.75</v>
      </c>
      <c r="O49" s="58" t="s">
        <v>293</v>
      </c>
      <c r="P49" s="59"/>
      <c r="Q49" s="60"/>
    </row>
    <row r="50" spans="3:18" ht="81" customHeight="1" x14ac:dyDescent="0.2">
      <c r="C50" s="51"/>
      <c r="D50" s="52"/>
      <c r="E50" s="53"/>
      <c r="F50" s="53"/>
      <c r="G50" s="54"/>
      <c r="H50" s="55"/>
      <c r="I50" s="40">
        <v>1</v>
      </c>
      <c r="J50" s="40">
        <v>1</v>
      </c>
      <c r="K50" s="40">
        <v>1</v>
      </c>
      <c r="L50" s="44">
        <v>1</v>
      </c>
      <c r="M50" s="56"/>
      <c r="N50" s="57"/>
      <c r="O50" s="58"/>
      <c r="P50" s="59"/>
      <c r="Q50" s="60"/>
    </row>
    <row r="51" spans="3:18" ht="91" customHeight="1" x14ac:dyDescent="0.2">
      <c r="C51" s="51" t="s">
        <v>65</v>
      </c>
      <c r="D51" s="52" t="s">
        <v>66</v>
      </c>
      <c r="E51" s="53" t="s">
        <v>18</v>
      </c>
      <c r="F51" s="53" t="s">
        <v>21</v>
      </c>
      <c r="G51" s="54">
        <v>74</v>
      </c>
      <c r="H51" s="55" t="s">
        <v>22</v>
      </c>
      <c r="I51" s="40">
        <v>23</v>
      </c>
      <c r="J51" s="41">
        <v>19</v>
      </c>
      <c r="K51" s="41">
        <v>43</v>
      </c>
      <c r="L51" s="45">
        <v>48</v>
      </c>
      <c r="M51" s="56">
        <f t="shared" ref="M51" si="25">IFERROR(L51/L52,"ND")</f>
        <v>2.8235294117647061</v>
      </c>
      <c r="N51" s="57">
        <f t="shared" ref="N51" si="26">IFERROR(((I51+J51+K51+L51)/(I52+J52+K52+L52)),"ND")</f>
        <v>1.7972972972972974</v>
      </c>
      <c r="O51" s="58" t="s">
        <v>294</v>
      </c>
      <c r="P51" s="59"/>
      <c r="Q51" s="60"/>
    </row>
    <row r="52" spans="3:18" ht="91" customHeight="1" x14ac:dyDescent="0.2">
      <c r="C52" s="51"/>
      <c r="D52" s="52"/>
      <c r="E52" s="53"/>
      <c r="F52" s="53"/>
      <c r="G52" s="54"/>
      <c r="H52" s="55"/>
      <c r="I52" s="40">
        <v>23</v>
      </c>
      <c r="J52" s="40">
        <v>17</v>
      </c>
      <c r="K52" s="40">
        <v>17</v>
      </c>
      <c r="L52" s="44">
        <v>17</v>
      </c>
      <c r="M52" s="56"/>
      <c r="N52" s="57"/>
      <c r="O52" s="58"/>
      <c r="P52" s="59"/>
      <c r="Q52" s="60"/>
    </row>
    <row r="53" spans="3:18" ht="109" customHeight="1" x14ac:dyDescent="0.2">
      <c r="C53" s="51" t="s">
        <v>67</v>
      </c>
      <c r="D53" s="52" t="s">
        <v>68</v>
      </c>
      <c r="E53" s="53" t="s">
        <v>18</v>
      </c>
      <c r="F53" s="53" t="s">
        <v>21</v>
      </c>
      <c r="G53" s="54">
        <v>21</v>
      </c>
      <c r="H53" s="55" t="s">
        <v>22</v>
      </c>
      <c r="I53" s="40">
        <v>3</v>
      </c>
      <c r="J53" s="41">
        <v>6</v>
      </c>
      <c r="K53" s="41">
        <v>5</v>
      </c>
      <c r="L53" s="45">
        <v>19</v>
      </c>
      <c r="M53" s="56">
        <f t="shared" ref="M53" si="27">IFERROR(L53/L54,"ND")</f>
        <v>3.1666666666666665</v>
      </c>
      <c r="N53" s="57">
        <f t="shared" ref="N53" si="28">IFERROR(((I53+J53+K53+L53)/(I54+J54+K54+L54)),"ND")</f>
        <v>1.5714285714285714</v>
      </c>
      <c r="O53" s="58" t="s">
        <v>310</v>
      </c>
      <c r="P53" s="59"/>
      <c r="Q53" s="60"/>
    </row>
    <row r="54" spans="3:18" ht="109" customHeight="1" x14ac:dyDescent="0.2">
      <c r="C54" s="51"/>
      <c r="D54" s="52"/>
      <c r="E54" s="53"/>
      <c r="F54" s="53"/>
      <c r="G54" s="54"/>
      <c r="H54" s="55"/>
      <c r="I54" s="40">
        <v>3</v>
      </c>
      <c r="J54" s="40">
        <v>6</v>
      </c>
      <c r="K54" s="40">
        <v>6</v>
      </c>
      <c r="L54" s="44">
        <v>6</v>
      </c>
      <c r="M54" s="56"/>
      <c r="N54" s="57"/>
      <c r="O54" s="58"/>
      <c r="P54" s="59"/>
      <c r="Q54" s="60"/>
    </row>
    <row r="55" spans="3:18" ht="89" customHeight="1" x14ac:dyDescent="0.2">
      <c r="C55" s="51" t="s">
        <v>69</v>
      </c>
      <c r="D55" s="52" t="s">
        <v>70</v>
      </c>
      <c r="E55" s="53" t="s">
        <v>18</v>
      </c>
      <c r="F55" s="53" t="s">
        <v>21</v>
      </c>
      <c r="G55" s="54">
        <v>53</v>
      </c>
      <c r="H55" s="55" t="s">
        <v>22</v>
      </c>
      <c r="I55" s="40">
        <v>20</v>
      </c>
      <c r="J55" s="41">
        <v>13</v>
      </c>
      <c r="K55" s="41">
        <v>38</v>
      </c>
      <c r="L55" s="45">
        <v>29</v>
      </c>
      <c r="M55" s="56">
        <f t="shared" ref="M55" si="29">IFERROR(L55/L56,"ND")</f>
        <v>2.6363636363636362</v>
      </c>
      <c r="N55" s="57">
        <f t="shared" ref="N55" si="30">IFERROR(((I55+J55+K55+L55)/(I56+J56+K56+L56)),"ND")</f>
        <v>1.8867924528301887</v>
      </c>
      <c r="O55" s="58" t="s">
        <v>311</v>
      </c>
      <c r="P55" s="59"/>
      <c r="Q55" s="60"/>
    </row>
    <row r="56" spans="3:18" ht="89" customHeight="1" x14ac:dyDescent="0.2">
      <c r="C56" s="51"/>
      <c r="D56" s="52"/>
      <c r="E56" s="53"/>
      <c r="F56" s="53"/>
      <c r="G56" s="54"/>
      <c r="H56" s="55"/>
      <c r="I56" s="40">
        <v>20</v>
      </c>
      <c r="J56" s="40">
        <v>11</v>
      </c>
      <c r="K56" s="40">
        <v>11</v>
      </c>
      <c r="L56" s="44">
        <v>11</v>
      </c>
      <c r="M56" s="56"/>
      <c r="N56" s="57"/>
      <c r="O56" s="58"/>
      <c r="P56" s="59"/>
      <c r="Q56" s="60"/>
      <c r="R56" s="1"/>
    </row>
    <row r="57" spans="3:18" ht="81" customHeight="1" x14ac:dyDescent="0.2">
      <c r="C57" s="51" t="s">
        <v>71</v>
      </c>
      <c r="D57" s="52" t="s">
        <v>72</v>
      </c>
      <c r="E57" s="53" t="s">
        <v>18</v>
      </c>
      <c r="F57" s="53" t="s">
        <v>21</v>
      </c>
      <c r="G57" s="54">
        <v>3</v>
      </c>
      <c r="H57" s="55" t="s">
        <v>22</v>
      </c>
      <c r="I57" s="40">
        <v>0</v>
      </c>
      <c r="J57" s="41">
        <v>0</v>
      </c>
      <c r="K57" s="41">
        <v>1</v>
      </c>
      <c r="L57" s="45">
        <v>1</v>
      </c>
      <c r="M57" s="56">
        <f t="shared" ref="M57" si="31">IFERROR(L57/L58,"ND")</f>
        <v>1</v>
      </c>
      <c r="N57" s="57">
        <f t="shared" ref="N57" si="32">IFERROR(((I57+J57+K57+L57)/(I58+J58+K58+L58)),"ND")</f>
        <v>0.66666666666666663</v>
      </c>
      <c r="O57" s="58" t="s">
        <v>312</v>
      </c>
      <c r="P57" s="59"/>
      <c r="Q57" s="60"/>
    </row>
    <row r="58" spans="3:18" ht="81" customHeight="1" x14ac:dyDescent="0.2">
      <c r="C58" s="51"/>
      <c r="D58" s="52"/>
      <c r="E58" s="53"/>
      <c r="F58" s="53"/>
      <c r="G58" s="54"/>
      <c r="H58" s="55"/>
      <c r="I58" s="40">
        <v>0</v>
      </c>
      <c r="J58" s="40">
        <v>1</v>
      </c>
      <c r="K58" s="40">
        <v>1</v>
      </c>
      <c r="L58" s="44">
        <v>1</v>
      </c>
      <c r="M58" s="56"/>
      <c r="N58" s="57"/>
      <c r="O58" s="58"/>
      <c r="P58" s="59"/>
      <c r="Q58" s="60"/>
    </row>
    <row r="59" spans="3:18" ht="81" customHeight="1" x14ac:dyDescent="0.2">
      <c r="C59" s="51" t="s">
        <v>73</v>
      </c>
      <c r="D59" s="104" t="s">
        <v>74</v>
      </c>
      <c r="E59" s="53" t="s">
        <v>18</v>
      </c>
      <c r="F59" s="53" t="s">
        <v>21</v>
      </c>
      <c r="G59" s="54">
        <v>3</v>
      </c>
      <c r="H59" s="55" t="s">
        <v>22</v>
      </c>
      <c r="I59" s="41">
        <v>0</v>
      </c>
      <c r="J59" s="41">
        <v>0</v>
      </c>
      <c r="K59" s="41">
        <v>1</v>
      </c>
      <c r="L59" s="45">
        <v>1</v>
      </c>
      <c r="M59" s="56">
        <f t="shared" ref="M59" si="33">IFERROR(L59/L60,"ND")</f>
        <v>1</v>
      </c>
      <c r="N59" s="57">
        <f t="shared" ref="N59" si="34">IFERROR(((I59+J59+K59+L59)/(I60+J60+K60+L60)),"ND")</f>
        <v>0.66666666666666663</v>
      </c>
      <c r="O59" s="58" t="s">
        <v>312</v>
      </c>
      <c r="P59" s="59"/>
      <c r="Q59" s="60"/>
    </row>
    <row r="60" spans="3:18" ht="81" customHeight="1" x14ac:dyDescent="0.2">
      <c r="C60" s="51"/>
      <c r="D60" s="104"/>
      <c r="E60" s="53"/>
      <c r="F60" s="53"/>
      <c r="G60" s="54"/>
      <c r="H60" s="55"/>
      <c r="I60" s="41">
        <v>0</v>
      </c>
      <c r="J60" s="41">
        <v>1</v>
      </c>
      <c r="K60" s="41">
        <v>1</v>
      </c>
      <c r="L60" s="45">
        <v>1</v>
      </c>
      <c r="M60" s="56"/>
      <c r="N60" s="57"/>
      <c r="O60" s="58"/>
      <c r="P60" s="59"/>
      <c r="Q60" s="60"/>
    </row>
    <row r="61" spans="3:18" ht="101" customHeight="1" x14ac:dyDescent="0.2">
      <c r="C61" s="51" t="s">
        <v>75</v>
      </c>
      <c r="D61" s="52" t="s">
        <v>76</v>
      </c>
      <c r="E61" s="53" t="s">
        <v>18</v>
      </c>
      <c r="F61" s="53" t="s">
        <v>21</v>
      </c>
      <c r="G61" s="54">
        <v>6</v>
      </c>
      <c r="H61" s="55" t="s">
        <v>22</v>
      </c>
      <c r="I61" s="41">
        <v>2</v>
      </c>
      <c r="J61" s="41">
        <v>1</v>
      </c>
      <c r="K61" s="41">
        <v>3</v>
      </c>
      <c r="L61" s="45">
        <v>0</v>
      </c>
      <c r="M61" s="56">
        <f t="shared" ref="M61" si="35">IFERROR(L61/L62,"ND")</f>
        <v>0</v>
      </c>
      <c r="N61" s="57">
        <f t="shared" ref="N61" si="36">IFERROR(((I61+J61+K61+L61)/(I62+J62+K62+L62)),"ND")</f>
        <v>1</v>
      </c>
      <c r="O61" s="58" t="s">
        <v>295</v>
      </c>
      <c r="P61" s="59"/>
      <c r="Q61" s="60"/>
    </row>
    <row r="62" spans="3:18" ht="105" customHeight="1" x14ac:dyDescent="0.2">
      <c r="C62" s="51"/>
      <c r="D62" s="52"/>
      <c r="E62" s="53"/>
      <c r="F62" s="53"/>
      <c r="G62" s="54"/>
      <c r="H62" s="55"/>
      <c r="I62" s="41">
        <v>2</v>
      </c>
      <c r="J62" s="41">
        <v>1</v>
      </c>
      <c r="K62" s="41">
        <v>2</v>
      </c>
      <c r="L62" s="45">
        <v>1</v>
      </c>
      <c r="M62" s="56"/>
      <c r="N62" s="57"/>
      <c r="O62" s="58"/>
      <c r="P62" s="59"/>
      <c r="Q62" s="60"/>
    </row>
    <row r="63" spans="3:18" ht="81" customHeight="1" x14ac:dyDescent="0.2">
      <c r="C63" s="51" t="s">
        <v>77</v>
      </c>
      <c r="D63" s="52" t="s">
        <v>78</v>
      </c>
      <c r="E63" s="53" t="s">
        <v>18</v>
      </c>
      <c r="F63" s="53" t="s">
        <v>21</v>
      </c>
      <c r="G63" s="54">
        <v>2</v>
      </c>
      <c r="H63" s="55" t="s">
        <v>22</v>
      </c>
      <c r="I63" s="41">
        <v>1</v>
      </c>
      <c r="J63" s="41">
        <v>1</v>
      </c>
      <c r="K63" s="41">
        <v>1</v>
      </c>
      <c r="L63" s="45">
        <v>0</v>
      </c>
      <c r="M63" s="56">
        <f>IFERROR(L63/L64,)</f>
        <v>0</v>
      </c>
      <c r="N63" s="57">
        <f t="shared" ref="N63" si="37">IFERROR(((I63+J63+K63+L63)/(I64+J64+K64+L64)),"ND")</f>
        <v>1.5</v>
      </c>
      <c r="O63" s="58" t="s">
        <v>296</v>
      </c>
      <c r="P63" s="59"/>
      <c r="Q63" s="60"/>
    </row>
    <row r="64" spans="3:18" ht="81" customHeight="1" x14ac:dyDescent="0.2">
      <c r="C64" s="51"/>
      <c r="D64" s="52"/>
      <c r="E64" s="53"/>
      <c r="F64" s="53"/>
      <c r="G64" s="54"/>
      <c r="H64" s="55"/>
      <c r="I64" s="41">
        <v>1</v>
      </c>
      <c r="J64" s="41">
        <v>0</v>
      </c>
      <c r="K64" s="41">
        <v>1</v>
      </c>
      <c r="L64" s="45">
        <v>0</v>
      </c>
      <c r="M64" s="56"/>
      <c r="N64" s="57"/>
      <c r="O64" s="58"/>
      <c r="P64" s="59"/>
      <c r="Q64" s="60"/>
    </row>
    <row r="65" spans="2:20" ht="87" customHeight="1" x14ac:dyDescent="0.2">
      <c r="C65" s="51" t="s">
        <v>79</v>
      </c>
      <c r="D65" s="52" t="s">
        <v>80</v>
      </c>
      <c r="E65" s="53" t="s">
        <v>18</v>
      </c>
      <c r="F65" s="53" t="s">
        <v>21</v>
      </c>
      <c r="G65" s="54">
        <v>4</v>
      </c>
      <c r="H65" s="55" t="s">
        <v>22</v>
      </c>
      <c r="I65" s="41">
        <v>1</v>
      </c>
      <c r="J65" s="41">
        <v>0</v>
      </c>
      <c r="K65" s="41">
        <v>2</v>
      </c>
      <c r="L65" s="45">
        <v>0</v>
      </c>
      <c r="M65" s="56">
        <f t="shared" ref="M65" si="38">IFERROR(L65/L66,"ND")</f>
        <v>0</v>
      </c>
      <c r="N65" s="57">
        <f>IFERROR(((I65+J65+K65+L65)/(I66+J66+K66+L66)),"ND")</f>
        <v>0.75</v>
      </c>
      <c r="O65" s="58" t="s">
        <v>297</v>
      </c>
      <c r="P65" s="59"/>
      <c r="Q65" s="60"/>
    </row>
    <row r="66" spans="2:20" ht="87" customHeight="1" x14ac:dyDescent="0.2">
      <c r="C66" s="51"/>
      <c r="D66" s="52"/>
      <c r="E66" s="53"/>
      <c r="F66" s="53"/>
      <c r="G66" s="54"/>
      <c r="H66" s="55"/>
      <c r="I66" s="41">
        <v>1</v>
      </c>
      <c r="J66" s="41">
        <v>1</v>
      </c>
      <c r="K66" s="41">
        <v>1</v>
      </c>
      <c r="L66" s="45">
        <v>1</v>
      </c>
      <c r="M66" s="56"/>
      <c r="N66" s="57"/>
      <c r="O66" s="58"/>
      <c r="P66" s="59"/>
      <c r="Q66" s="60"/>
    </row>
    <row r="67" spans="2:20" ht="90" customHeight="1" x14ac:dyDescent="0.2">
      <c r="B67" s="15"/>
      <c r="C67" s="51" t="s">
        <v>81</v>
      </c>
      <c r="D67" s="104" t="s">
        <v>82</v>
      </c>
      <c r="E67" s="53" t="s">
        <v>18</v>
      </c>
      <c r="F67" s="53" t="s">
        <v>21</v>
      </c>
      <c r="G67" s="54">
        <v>94</v>
      </c>
      <c r="H67" s="55" t="s">
        <v>22</v>
      </c>
      <c r="I67" s="41">
        <v>31</v>
      </c>
      <c r="J67" s="41">
        <v>57</v>
      </c>
      <c r="K67" s="41">
        <v>51</v>
      </c>
      <c r="L67" s="45">
        <v>37</v>
      </c>
      <c r="M67" s="56">
        <f t="shared" ref="M67" si="39">IFERROR(L67/L68,"ND")</f>
        <v>2.3125</v>
      </c>
      <c r="N67" s="57">
        <f t="shared" ref="N67" si="40">IFERROR(((I67+J67+K67+L67)/(I68+J68+K68+L68)),"ND")</f>
        <v>1.8723404255319149</v>
      </c>
      <c r="O67" s="58" t="s">
        <v>298</v>
      </c>
      <c r="P67" s="59"/>
      <c r="Q67" s="60"/>
    </row>
    <row r="68" spans="2:20" ht="90" customHeight="1" x14ac:dyDescent="0.2">
      <c r="C68" s="51"/>
      <c r="D68" s="104"/>
      <c r="E68" s="53"/>
      <c r="F68" s="53"/>
      <c r="G68" s="54"/>
      <c r="H68" s="55"/>
      <c r="I68" s="41">
        <v>31</v>
      </c>
      <c r="J68" s="41">
        <v>24</v>
      </c>
      <c r="K68" s="41">
        <v>23</v>
      </c>
      <c r="L68" s="45">
        <v>16</v>
      </c>
      <c r="M68" s="56"/>
      <c r="N68" s="57"/>
      <c r="O68" s="58"/>
      <c r="P68" s="59"/>
      <c r="Q68" s="60"/>
    </row>
    <row r="69" spans="2:20" ht="81" customHeight="1" x14ac:dyDescent="0.2">
      <c r="C69" s="51" t="s">
        <v>83</v>
      </c>
      <c r="D69" s="52" t="s">
        <v>84</v>
      </c>
      <c r="E69" s="53" t="s">
        <v>18</v>
      </c>
      <c r="F69" s="53" t="s">
        <v>21</v>
      </c>
      <c r="G69" s="54">
        <v>92</v>
      </c>
      <c r="H69" s="55" t="s">
        <v>22</v>
      </c>
      <c r="I69" s="41">
        <v>31</v>
      </c>
      <c r="J69" s="41">
        <v>57</v>
      </c>
      <c r="K69" s="41">
        <v>50</v>
      </c>
      <c r="L69" s="45">
        <v>37</v>
      </c>
      <c r="M69" s="56">
        <f t="shared" ref="M69" si="41">IFERROR(L69/L70,"ND")</f>
        <v>2.4666666666666668</v>
      </c>
      <c r="N69" s="57">
        <f t="shared" ref="N69" si="42">IFERROR(((I69+J69+K69+L69)/(I70+J70+K70+L70)),"ND")</f>
        <v>1.9021739130434783</v>
      </c>
      <c r="O69" s="58" t="s">
        <v>299</v>
      </c>
      <c r="P69" s="59"/>
      <c r="Q69" s="60"/>
    </row>
    <row r="70" spans="2:20" ht="81" customHeight="1" x14ac:dyDescent="0.2">
      <c r="C70" s="51"/>
      <c r="D70" s="52"/>
      <c r="E70" s="53"/>
      <c r="F70" s="53"/>
      <c r="G70" s="54"/>
      <c r="H70" s="55"/>
      <c r="I70" s="41">
        <v>31</v>
      </c>
      <c r="J70" s="41">
        <v>23</v>
      </c>
      <c r="K70" s="41">
        <v>23</v>
      </c>
      <c r="L70" s="45">
        <v>15</v>
      </c>
      <c r="M70" s="56"/>
      <c r="N70" s="57"/>
      <c r="O70" s="58"/>
      <c r="P70" s="59"/>
      <c r="Q70" s="60"/>
    </row>
    <row r="71" spans="2:20" ht="81" customHeight="1" x14ac:dyDescent="0.2">
      <c r="C71" s="51" t="s">
        <v>85</v>
      </c>
      <c r="D71" s="52" t="s">
        <v>86</v>
      </c>
      <c r="E71" s="53" t="s">
        <v>20</v>
      </c>
      <c r="F71" s="53" t="s">
        <v>21</v>
      </c>
      <c r="G71" s="54">
        <v>2</v>
      </c>
      <c r="H71" s="55" t="s">
        <v>22</v>
      </c>
      <c r="I71" s="41">
        <v>0</v>
      </c>
      <c r="J71" s="41">
        <v>0</v>
      </c>
      <c r="K71" s="41">
        <v>1</v>
      </c>
      <c r="L71" s="45">
        <v>0</v>
      </c>
      <c r="M71" s="56">
        <f t="shared" ref="M71" si="43">IFERROR(L71/L72,"ND")</f>
        <v>0</v>
      </c>
      <c r="N71" s="57">
        <f t="shared" ref="N71" si="44">IFERROR(((I71+J71+K71+L71)/(I72+J72+K72+L72)),"ND")</f>
        <v>0.5</v>
      </c>
      <c r="O71" s="58" t="s">
        <v>300</v>
      </c>
      <c r="P71" s="59"/>
      <c r="Q71" s="60"/>
      <c r="R71" s="34"/>
    </row>
    <row r="72" spans="2:20" ht="81" customHeight="1" x14ac:dyDescent="0.2">
      <c r="C72" s="51"/>
      <c r="D72" s="52"/>
      <c r="E72" s="53"/>
      <c r="F72" s="53"/>
      <c r="G72" s="54"/>
      <c r="H72" s="55"/>
      <c r="I72" s="41">
        <v>0</v>
      </c>
      <c r="J72" s="41">
        <v>1</v>
      </c>
      <c r="K72" s="41">
        <v>0</v>
      </c>
      <c r="L72" s="45">
        <v>1</v>
      </c>
      <c r="M72" s="56"/>
      <c r="N72" s="57"/>
      <c r="O72" s="58"/>
      <c r="P72" s="59"/>
      <c r="Q72" s="60"/>
    </row>
    <row r="73" spans="2:20" ht="87" customHeight="1" x14ac:dyDescent="0.2">
      <c r="C73" s="51" t="s">
        <v>87</v>
      </c>
      <c r="D73" s="52" t="s">
        <v>88</v>
      </c>
      <c r="E73" s="53" t="s">
        <v>20</v>
      </c>
      <c r="F73" s="53" t="s">
        <v>21</v>
      </c>
      <c r="G73" s="54">
        <v>1</v>
      </c>
      <c r="H73" s="55" t="s">
        <v>22</v>
      </c>
      <c r="I73" s="41">
        <v>0</v>
      </c>
      <c r="J73" s="41">
        <v>1</v>
      </c>
      <c r="K73" s="41">
        <v>0</v>
      </c>
      <c r="L73" s="45">
        <v>0</v>
      </c>
      <c r="M73" s="56">
        <f>IFERROR(L73/L74,)</f>
        <v>0</v>
      </c>
      <c r="N73" s="57">
        <f t="shared" ref="N73" si="45">IFERROR(((I73+J73+K73+L73)/(I74+J74+K74+L74)),"ND")</f>
        <v>1</v>
      </c>
      <c r="O73" s="58" t="s">
        <v>301</v>
      </c>
      <c r="P73" s="59"/>
      <c r="Q73" s="60"/>
      <c r="R73" s="12"/>
      <c r="S73" s="13"/>
      <c r="T73" s="3"/>
    </row>
    <row r="74" spans="2:20" ht="86" customHeight="1" x14ac:dyDescent="0.2">
      <c r="C74" s="51"/>
      <c r="D74" s="52"/>
      <c r="E74" s="53"/>
      <c r="F74" s="53"/>
      <c r="G74" s="54"/>
      <c r="H74" s="55"/>
      <c r="I74" s="41">
        <v>0</v>
      </c>
      <c r="J74" s="41">
        <v>1</v>
      </c>
      <c r="K74" s="41">
        <v>0</v>
      </c>
      <c r="L74" s="45">
        <v>0</v>
      </c>
      <c r="M74" s="56"/>
      <c r="N74" s="57"/>
      <c r="O74" s="58"/>
      <c r="P74" s="59"/>
      <c r="Q74" s="60"/>
      <c r="R74" s="12"/>
      <c r="S74" s="13"/>
      <c r="T74" s="3"/>
    </row>
    <row r="75" spans="2:20" ht="81" customHeight="1" x14ac:dyDescent="0.2">
      <c r="C75" s="51" t="s">
        <v>89</v>
      </c>
      <c r="D75" s="52" t="s">
        <v>90</v>
      </c>
      <c r="E75" s="53" t="s">
        <v>18</v>
      </c>
      <c r="F75" s="53" t="s">
        <v>21</v>
      </c>
      <c r="G75" s="54">
        <v>1</v>
      </c>
      <c r="H75" s="55" t="s">
        <v>22</v>
      </c>
      <c r="I75" s="41">
        <v>0</v>
      </c>
      <c r="J75" s="41">
        <v>1</v>
      </c>
      <c r="K75" s="41">
        <v>0</v>
      </c>
      <c r="L75" s="45">
        <v>0</v>
      </c>
      <c r="M75" s="56">
        <f>IFERROR(L75/L76,)</f>
        <v>0</v>
      </c>
      <c r="N75" s="57">
        <f t="shared" ref="N75" si="46">IFERROR(((I75+J75+K75+L75)/(I76+J76+K76+L76)),"ND")</f>
        <v>1</v>
      </c>
      <c r="O75" s="58" t="s">
        <v>301</v>
      </c>
      <c r="P75" s="59"/>
      <c r="Q75" s="60"/>
    </row>
    <row r="76" spans="2:20" ht="81" customHeight="1" x14ac:dyDescent="0.2">
      <c r="C76" s="51"/>
      <c r="D76" s="52"/>
      <c r="E76" s="53"/>
      <c r="F76" s="53"/>
      <c r="G76" s="54"/>
      <c r="H76" s="55"/>
      <c r="I76" s="41">
        <v>0</v>
      </c>
      <c r="J76" s="41">
        <v>1</v>
      </c>
      <c r="K76" s="41">
        <v>0</v>
      </c>
      <c r="L76" s="45">
        <v>0</v>
      </c>
      <c r="M76" s="56"/>
      <c r="N76" s="57"/>
      <c r="O76" s="58"/>
      <c r="P76" s="59"/>
      <c r="Q76" s="60"/>
    </row>
    <row r="77" spans="2:20" ht="81" customHeight="1" x14ac:dyDescent="0.2">
      <c r="C77" s="51" t="s">
        <v>91</v>
      </c>
      <c r="D77" s="52" t="s">
        <v>92</v>
      </c>
      <c r="E77" s="53" t="s">
        <v>18</v>
      </c>
      <c r="F77" s="53" t="s">
        <v>21</v>
      </c>
      <c r="G77" s="54">
        <v>65</v>
      </c>
      <c r="H77" s="55" t="s">
        <v>22</v>
      </c>
      <c r="I77" s="41">
        <v>16</v>
      </c>
      <c r="J77" s="41">
        <v>12</v>
      </c>
      <c r="K77" s="41">
        <v>4</v>
      </c>
      <c r="L77" s="45">
        <v>17</v>
      </c>
      <c r="M77" s="56">
        <f t="shared" ref="M77" si="47">IFERROR(L77/L78,"ND")</f>
        <v>1.1333333333333333</v>
      </c>
      <c r="N77" s="57">
        <f t="shared" ref="N77" si="48">IFERROR(((I77+J77+K77+L77)/(I78+J78+K78+L78)),"ND")</f>
        <v>0.75384615384615383</v>
      </c>
      <c r="O77" s="58" t="s">
        <v>302</v>
      </c>
      <c r="P77" s="59"/>
      <c r="Q77" s="60"/>
    </row>
    <row r="78" spans="2:20" ht="81" customHeight="1" x14ac:dyDescent="0.2">
      <c r="C78" s="51"/>
      <c r="D78" s="52"/>
      <c r="E78" s="53"/>
      <c r="F78" s="53"/>
      <c r="G78" s="54"/>
      <c r="H78" s="55"/>
      <c r="I78" s="41">
        <v>20</v>
      </c>
      <c r="J78" s="41">
        <v>15</v>
      </c>
      <c r="K78" s="41">
        <v>15</v>
      </c>
      <c r="L78" s="45">
        <v>15</v>
      </c>
      <c r="M78" s="56"/>
      <c r="N78" s="57"/>
      <c r="O78" s="58"/>
      <c r="P78" s="59"/>
      <c r="Q78" s="60"/>
    </row>
    <row r="79" spans="2:20" ht="88" customHeight="1" x14ac:dyDescent="0.2">
      <c r="B79" s="14"/>
      <c r="C79" s="51" t="s">
        <v>93</v>
      </c>
      <c r="D79" s="52" t="s">
        <v>94</v>
      </c>
      <c r="E79" s="53" t="s">
        <v>20</v>
      </c>
      <c r="F79" s="53" t="s">
        <v>21</v>
      </c>
      <c r="G79" s="54">
        <v>65</v>
      </c>
      <c r="H79" s="55" t="s">
        <v>22</v>
      </c>
      <c r="I79" s="41">
        <v>16</v>
      </c>
      <c r="J79" s="41">
        <v>12</v>
      </c>
      <c r="K79" s="41">
        <v>4</v>
      </c>
      <c r="L79" s="45">
        <v>17</v>
      </c>
      <c r="M79" s="56">
        <f t="shared" ref="M79" si="49">IFERROR(L79/L80,"ND")</f>
        <v>1.1333333333333333</v>
      </c>
      <c r="N79" s="57">
        <f t="shared" ref="N79" si="50">IFERROR(((I79+J79+K79+L79)/(I80+J80+K80+L80)),"ND")</f>
        <v>0.75384615384615383</v>
      </c>
      <c r="O79" s="58" t="s">
        <v>302</v>
      </c>
      <c r="P79" s="59"/>
      <c r="Q79" s="60"/>
    </row>
    <row r="80" spans="2:20" ht="88" customHeight="1" x14ac:dyDescent="0.2">
      <c r="C80" s="51"/>
      <c r="D80" s="52"/>
      <c r="E80" s="53"/>
      <c r="F80" s="53"/>
      <c r="G80" s="54"/>
      <c r="H80" s="55"/>
      <c r="I80" s="41">
        <v>20</v>
      </c>
      <c r="J80" s="41">
        <v>15</v>
      </c>
      <c r="K80" s="41">
        <v>15</v>
      </c>
      <c r="L80" s="45">
        <v>15</v>
      </c>
      <c r="M80" s="56"/>
      <c r="N80" s="57"/>
      <c r="O80" s="58"/>
      <c r="P80" s="59"/>
      <c r="Q80" s="60"/>
    </row>
    <row r="81" spans="3:17" ht="81" customHeight="1" x14ac:dyDescent="0.2">
      <c r="C81" s="51" t="s">
        <v>95</v>
      </c>
      <c r="D81" s="52" t="s">
        <v>96</v>
      </c>
      <c r="E81" s="53" t="s">
        <v>20</v>
      </c>
      <c r="F81" s="53" t="s">
        <v>21</v>
      </c>
      <c r="G81" s="54">
        <v>126</v>
      </c>
      <c r="H81" s="55" t="s">
        <v>22</v>
      </c>
      <c r="I81" s="41">
        <v>47</v>
      </c>
      <c r="J81" s="41">
        <v>13</v>
      </c>
      <c r="K81" s="41">
        <v>9</v>
      </c>
      <c r="L81" s="45">
        <v>8</v>
      </c>
      <c r="M81" s="56">
        <f t="shared" ref="M81" si="51">IFERROR(L81/L82,"ND")</f>
        <v>0.33333333333333331</v>
      </c>
      <c r="N81" s="57">
        <f t="shared" ref="N81" si="52">IFERROR(((I81+J81+K81+L81)/(I82+J82+K82+L82)),"ND")</f>
        <v>0.61111111111111116</v>
      </c>
      <c r="O81" s="58" t="s">
        <v>303</v>
      </c>
      <c r="P81" s="59"/>
      <c r="Q81" s="60"/>
    </row>
    <row r="82" spans="3:17" ht="90" customHeight="1" x14ac:dyDescent="0.2">
      <c r="C82" s="51"/>
      <c r="D82" s="52"/>
      <c r="E82" s="53"/>
      <c r="F82" s="53"/>
      <c r="G82" s="54"/>
      <c r="H82" s="55"/>
      <c r="I82" s="41">
        <v>54</v>
      </c>
      <c r="J82" s="41">
        <v>24</v>
      </c>
      <c r="K82" s="41">
        <v>24</v>
      </c>
      <c r="L82" s="45">
        <v>24</v>
      </c>
      <c r="M82" s="56"/>
      <c r="N82" s="57"/>
      <c r="O82" s="58"/>
      <c r="P82" s="59"/>
      <c r="Q82" s="60"/>
    </row>
    <row r="83" spans="3:17" ht="81" customHeight="1" x14ac:dyDescent="0.2">
      <c r="C83" s="51" t="s">
        <v>97</v>
      </c>
      <c r="D83" s="52" t="s">
        <v>98</v>
      </c>
      <c r="E83" s="53" t="s">
        <v>18</v>
      </c>
      <c r="F83" s="53" t="s">
        <v>21</v>
      </c>
      <c r="G83" s="54">
        <v>110</v>
      </c>
      <c r="H83" s="55" t="s">
        <v>22</v>
      </c>
      <c r="I83" s="41">
        <v>43</v>
      </c>
      <c r="J83" s="41">
        <v>8</v>
      </c>
      <c r="K83" s="41">
        <v>6</v>
      </c>
      <c r="L83" s="45">
        <v>7</v>
      </c>
      <c r="M83" s="56">
        <f t="shared" ref="M83" si="53">IFERROR(L83/L84,"ND")</f>
        <v>0.35</v>
      </c>
      <c r="N83" s="57">
        <f t="shared" ref="N83" si="54">IFERROR(((I83+J83+K83+L83)/(I84+J84+K84+L84)),"ND")</f>
        <v>0.58181818181818179</v>
      </c>
      <c r="O83" s="58" t="s">
        <v>313</v>
      </c>
      <c r="P83" s="59"/>
      <c r="Q83" s="60"/>
    </row>
    <row r="84" spans="3:17" ht="81" customHeight="1" x14ac:dyDescent="0.2">
      <c r="C84" s="51"/>
      <c r="D84" s="52"/>
      <c r="E84" s="53"/>
      <c r="F84" s="53"/>
      <c r="G84" s="54"/>
      <c r="H84" s="55"/>
      <c r="I84" s="41">
        <v>50</v>
      </c>
      <c r="J84" s="41">
        <v>20</v>
      </c>
      <c r="K84" s="41">
        <v>20</v>
      </c>
      <c r="L84" s="45">
        <v>20</v>
      </c>
      <c r="M84" s="56"/>
      <c r="N84" s="57"/>
      <c r="O84" s="58"/>
      <c r="P84" s="59"/>
      <c r="Q84" s="60"/>
    </row>
    <row r="85" spans="3:17" ht="81" customHeight="1" x14ac:dyDescent="0.2">
      <c r="C85" s="51" t="s">
        <v>99</v>
      </c>
      <c r="D85" s="52" t="s">
        <v>100</v>
      </c>
      <c r="E85" s="53" t="s">
        <v>18</v>
      </c>
      <c r="F85" s="53" t="s">
        <v>21</v>
      </c>
      <c r="G85" s="54">
        <v>16</v>
      </c>
      <c r="H85" s="55" t="s">
        <v>22</v>
      </c>
      <c r="I85" s="41">
        <v>4</v>
      </c>
      <c r="J85" s="41">
        <v>5</v>
      </c>
      <c r="K85" s="41">
        <v>3</v>
      </c>
      <c r="L85" s="45">
        <v>1</v>
      </c>
      <c r="M85" s="56">
        <f t="shared" ref="M85" si="55">IFERROR(L85/L86,"ND")</f>
        <v>0.25</v>
      </c>
      <c r="N85" s="57">
        <f>IFERROR(((I85+J85+K85+L85)/(I86+J86+K86+L86)),"ND")</f>
        <v>0.8125</v>
      </c>
      <c r="O85" s="58" t="s">
        <v>314</v>
      </c>
      <c r="P85" s="59"/>
      <c r="Q85" s="60"/>
    </row>
    <row r="86" spans="3:17" ht="81" customHeight="1" x14ac:dyDescent="0.2">
      <c r="C86" s="51"/>
      <c r="D86" s="52"/>
      <c r="E86" s="53"/>
      <c r="F86" s="53"/>
      <c r="G86" s="54"/>
      <c r="H86" s="55"/>
      <c r="I86" s="41">
        <v>4</v>
      </c>
      <c r="J86" s="41">
        <v>4</v>
      </c>
      <c r="K86" s="41">
        <v>4</v>
      </c>
      <c r="L86" s="45">
        <v>4</v>
      </c>
      <c r="M86" s="56"/>
      <c r="N86" s="57"/>
      <c r="O86" s="58"/>
      <c r="P86" s="59"/>
      <c r="Q86" s="60"/>
    </row>
    <row r="87" spans="3:17" ht="81" customHeight="1" x14ac:dyDescent="0.2">
      <c r="C87" s="51" t="s">
        <v>101</v>
      </c>
      <c r="D87" s="52" t="s">
        <v>102</v>
      </c>
      <c r="E87" s="53" t="s">
        <v>18</v>
      </c>
      <c r="F87" s="53" t="s">
        <v>21</v>
      </c>
      <c r="G87" s="54">
        <v>57</v>
      </c>
      <c r="H87" s="55" t="s">
        <v>22</v>
      </c>
      <c r="I87" s="41">
        <v>21</v>
      </c>
      <c r="J87" s="41">
        <v>10</v>
      </c>
      <c r="K87" s="41">
        <v>14</v>
      </c>
      <c r="L87" s="45">
        <v>4</v>
      </c>
      <c r="M87" s="56">
        <f t="shared" ref="M87" si="56">IFERROR(L87/L88,"ND")</f>
        <v>0.4</v>
      </c>
      <c r="N87" s="57">
        <f t="shared" ref="N87" si="57">IFERROR(((I87+J87+K87+L87)/(I88+J88+K88+L88)),"ND")</f>
        <v>0.85964912280701755</v>
      </c>
      <c r="O87" s="58" t="s">
        <v>304</v>
      </c>
      <c r="P87" s="59"/>
      <c r="Q87" s="60"/>
    </row>
    <row r="88" spans="3:17" ht="81" customHeight="1" x14ac:dyDescent="0.2">
      <c r="C88" s="51"/>
      <c r="D88" s="52"/>
      <c r="E88" s="53"/>
      <c r="F88" s="53"/>
      <c r="G88" s="54"/>
      <c r="H88" s="55"/>
      <c r="I88" s="41">
        <v>22</v>
      </c>
      <c r="J88" s="41">
        <v>12</v>
      </c>
      <c r="K88" s="41">
        <v>13</v>
      </c>
      <c r="L88" s="45">
        <v>10</v>
      </c>
      <c r="M88" s="56"/>
      <c r="N88" s="57"/>
      <c r="O88" s="58"/>
      <c r="P88" s="59"/>
      <c r="Q88" s="60"/>
    </row>
    <row r="89" spans="3:17" ht="105" customHeight="1" x14ac:dyDescent="0.2">
      <c r="C89" s="51" t="s">
        <v>103</v>
      </c>
      <c r="D89" s="52" t="s">
        <v>104</v>
      </c>
      <c r="E89" s="53" t="s">
        <v>18</v>
      </c>
      <c r="F89" s="53" t="s">
        <v>21</v>
      </c>
      <c r="G89" s="54">
        <v>57</v>
      </c>
      <c r="H89" s="55" t="s">
        <v>22</v>
      </c>
      <c r="I89" s="41">
        <v>21</v>
      </c>
      <c r="J89" s="41">
        <v>10</v>
      </c>
      <c r="K89" s="41">
        <v>14</v>
      </c>
      <c r="L89" s="45">
        <v>4</v>
      </c>
      <c r="M89" s="56">
        <f t="shared" ref="M89" si="58">IFERROR(L89/L90,"ND")</f>
        <v>0.4</v>
      </c>
      <c r="N89" s="57">
        <f t="shared" ref="N89" si="59">IFERROR(((I89+J89+K89+L89)/(I90+J90+K90+L90)),"ND")</f>
        <v>0.85964912280701755</v>
      </c>
      <c r="O89" s="58" t="s">
        <v>305</v>
      </c>
      <c r="P89" s="59"/>
      <c r="Q89" s="60"/>
    </row>
    <row r="90" spans="3:17" ht="105" customHeight="1" x14ac:dyDescent="0.2">
      <c r="C90" s="51"/>
      <c r="D90" s="52"/>
      <c r="E90" s="53"/>
      <c r="F90" s="53"/>
      <c r="G90" s="54"/>
      <c r="H90" s="55"/>
      <c r="I90" s="41">
        <v>22</v>
      </c>
      <c r="J90" s="41">
        <v>12</v>
      </c>
      <c r="K90" s="41">
        <v>13</v>
      </c>
      <c r="L90" s="45">
        <v>10</v>
      </c>
      <c r="M90" s="56"/>
      <c r="N90" s="57"/>
      <c r="O90" s="58"/>
      <c r="P90" s="59"/>
      <c r="Q90" s="60"/>
    </row>
    <row r="91" spans="3:17" ht="103" customHeight="1" x14ac:dyDescent="0.2">
      <c r="C91" s="51" t="s">
        <v>105</v>
      </c>
      <c r="D91" s="52" t="s">
        <v>106</v>
      </c>
      <c r="E91" s="53" t="s">
        <v>18</v>
      </c>
      <c r="F91" s="53" t="s">
        <v>21</v>
      </c>
      <c r="G91" s="54">
        <v>16</v>
      </c>
      <c r="H91" s="55" t="s">
        <v>22</v>
      </c>
      <c r="I91" s="41">
        <v>6</v>
      </c>
      <c r="J91" s="41">
        <v>4</v>
      </c>
      <c r="K91" s="41">
        <v>5</v>
      </c>
      <c r="L91" s="45">
        <v>0</v>
      </c>
      <c r="M91" s="56">
        <f>IFERROR(L91/L92,)</f>
        <v>0</v>
      </c>
      <c r="N91" s="57">
        <f t="shared" ref="N91" si="60">IFERROR(((I91+J91+K91+L91)/(I92+J92+K92+L92)),"ND")</f>
        <v>0.9375</v>
      </c>
      <c r="O91" s="58" t="s">
        <v>238</v>
      </c>
      <c r="P91" s="59"/>
      <c r="Q91" s="60"/>
    </row>
    <row r="92" spans="3:17" ht="103" customHeight="1" x14ac:dyDescent="0.2">
      <c r="C92" s="51"/>
      <c r="D92" s="52"/>
      <c r="E92" s="53"/>
      <c r="F92" s="53"/>
      <c r="G92" s="54"/>
      <c r="H92" s="55"/>
      <c r="I92" s="41">
        <v>6</v>
      </c>
      <c r="J92" s="41">
        <v>3</v>
      </c>
      <c r="K92" s="41">
        <v>7</v>
      </c>
      <c r="L92" s="45">
        <v>0</v>
      </c>
      <c r="M92" s="56"/>
      <c r="N92" s="57"/>
      <c r="O92" s="58"/>
      <c r="P92" s="59"/>
      <c r="Q92" s="60"/>
    </row>
    <row r="93" spans="3:17" ht="104" customHeight="1" x14ac:dyDescent="0.2">
      <c r="C93" s="51" t="s">
        <v>107</v>
      </c>
      <c r="D93" s="52" t="s">
        <v>108</v>
      </c>
      <c r="E93" s="53" t="s">
        <v>18</v>
      </c>
      <c r="F93" s="53" t="s">
        <v>21</v>
      </c>
      <c r="G93" s="54">
        <v>12</v>
      </c>
      <c r="H93" s="55" t="s">
        <v>22</v>
      </c>
      <c r="I93" s="41">
        <v>6</v>
      </c>
      <c r="J93" s="41">
        <v>3</v>
      </c>
      <c r="K93" s="41">
        <v>3</v>
      </c>
      <c r="L93" s="45">
        <v>0</v>
      </c>
      <c r="M93" s="56">
        <f>IFERROR(L93/O93,)</f>
        <v>0</v>
      </c>
      <c r="N93" s="57">
        <f t="shared" ref="N93" si="61">IFERROR(((I93+J93+K93+L93)/(I94+J94+K94+L94)),"ND")</f>
        <v>1</v>
      </c>
      <c r="O93" s="58" t="s">
        <v>239</v>
      </c>
      <c r="P93" s="59"/>
      <c r="Q93" s="60"/>
    </row>
    <row r="94" spans="3:17" ht="104" customHeight="1" x14ac:dyDescent="0.2">
      <c r="C94" s="51"/>
      <c r="D94" s="52"/>
      <c r="E94" s="53"/>
      <c r="F94" s="53"/>
      <c r="G94" s="54"/>
      <c r="H94" s="55"/>
      <c r="I94" s="41">
        <v>6</v>
      </c>
      <c r="J94" s="41">
        <v>3</v>
      </c>
      <c r="K94" s="41">
        <v>3</v>
      </c>
      <c r="L94" s="45">
        <v>0</v>
      </c>
      <c r="M94" s="56"/>
      <c r="N94" s="57"/>
      <c r="O94" s="58"/>
      <c r="P94" s="59"/>
      <c r="Q94" s="60"/>
    </row>
    <row r="95" spans="3:17" ht="81" customHeight="1" x14ac:dyDescent="0.2">
      <c r="C95" s="51" t="s">
        <v>109</v>
      </c>
      <c r="D95" s="52" t="s">
        <v>110</v>
      </c>
      <c r="E95" s="53" t="s">
        <v>18</v>
      </c>
      <c r="F95" s="53" t="s">
        <v>21</v>
      </c>
      <c r="G95" s="54">
        <v>4</v>
      </c>
      <c r="H95" s="55" t="s">
        <v>22</v>
      </c>
      <c r="I95" s="41">
        <v>0</v>
      </c>
      <c r="J95" s="41">
        <v>1</v>
      </c>
      <c r="K95" s="41">
        <v>2</v>
      </c>
      <c r="L95" s="45">
        <v>0</v>
      </c>
      <c r="M95" s="56">
        <f>IFERROR(L95/L96,)</f>
        <v>0</v>
      </c>
      <c r="N95" s="57">
        <f t="shared" ref="N95" si="62">IFERROR(((I95+J95+K95+L95)/(I96+J96+K96+L96)),"ND")</f>
        <v>0.75</v>
      </c>
      <c r="O95" s="58" t="s">
        <v>240</v>
      </c>
      <c r="P95" s="59"/>
      <c r="Q95" s="60"/>
    </row>
    <row r="96" spans="3:17" ht="81" customHeight="1" x14ac:dyDescent="0.2">
      <c r="C96" s="51"/>
      <c r="D96" s="52"/>
      <c r="E96" s="53"/>
      <c r="F96" s="53"/>
      <c r="G96" s="54"/>
      <c r="H96" s="55"/>
      <c r="I96" s="41">
        <v>0</v>
      </c>
      <c r="J96" s="41">
        <v>0</v>
      </c>
      <c r="K96" s="41">
        <v>4</v>
      </c>
      <c r="L96" s="45">
        <v>0</v>
      </c>
      <c r="M96" s="56"/>
      <c r="N96" s="57"/>
      <c r="O96" s="58"/>
      <c r="P96" s="59"/>
      <c r="Q96" s="60"/>
    </row>
    <row r="97" spans="3:18" ht="81" customHeight="1" x14ac:dyDescent="0.2">
      <c r="C97" s="51" t="s">
        <v>111</v>
      </c>
      <c r="D97" s="52" t="s">
        <v>112</v>
      </c>
      <c r="E97" s="53" t="s">
        <v>18</v>
      </c>
      <c r="F97" s="53" t="s">
        <v>21</v>
      </c>
      <c r="G97" s="54">
        <v>8328</v>
      </c>
      <c r="H97" s="55" t="s">
        <v>22</v>
      </c>
      <c r="I97" s="41">
        <v>2683</v>
      </c>
      <c r="J97" s="41">
        <v>4034</v>
      </c>
      <c r="K97" s="41">
        <v>5151</v>
      </c>
      <c r="L97" s="45">
        <v>1998</v>
      </c>
      <c r="M97" s="56">
        <f t="shared" ref="M97" si="63">IFERROR(L97/L98,"ND")</f>
        <v>0.95965417867435154</v>
      </c>
      <c r="N97" s="57">
        <f t="shared" ref="N97" si="64">IFERROR(((I97+J97+K97+L97)/(I98+J98+K98+L98)),"ND")</f>
        <v>1.6649855907780979</v>
      </c>
      <c r="O97" s="58" t="s">
        <v>241</v>
      </c>
      <c r="P97" s="59"/>
      <c r="Q97" s="60"/>
    </row>
    <row r="98" spans="3:18" ht="81" customHeight="1" x14ac:dyDescent="0.2">
      <c r="C98" s="51"/>
      <c r="D98" s="52"/>
      <c r="E98" s="53"/>
      <c r="F98" s="53"/>
      <c r="G98" s="54"/>
      <c r="H98" s="55"/>
      <c r="I98" s="41">
        <v>2082</v>
      </c>
      <c r="J98" s="41">
        <v>2082</v>
      </c>
      <c r="K98" s="41">
        <v>2082</v>
      </c>
      <c r="L98" s="45">
        <v>2082</v>
      </c>
      <c r="M98" s="56"/>
      <c r="N98" s="57"/>
      <c r="O98" s="58"/>
      <c r="P98" s="59"/>
      <c r="Q98" s="60"/>
    </row>
    <row r="99" spans="3:18" ht="81" customHeight="1" x14ac:dyDescent="0.2">
      <c r="C99" s="51" t="s">
        <v>113</v>
      </c>
      <c r="D99" s="52" t="s">
        <v>114</v>
      </c>
      <c r="E99" s="53" t="s">
        <v>18</v>
      </c>
      <c r="F99" s="53" t="s">
        <v>21</v>
      </c>
      <c r="G99" s="54">
        <v>8328</v>
      </c>
      <c r="H99" s="55" t="s">
        <v>22</v>
      </c>
      <c r="I99" s="41">
        <v>2683</v>
      </c>
      <c r="J99" s="41">
        <v>4034</v>
      </c>
      <c r="K99" s="41">
        <v>5151</v>
      </c>
      <c r="L99" s="45">
        <v>1998</v>
      </c>
      <c r="M99" s="56">
        <f t="shared" ref="M99" si="65">IFERROR(L99/L100,"ND")</f>
        <v>0.95965417867435154</v>
      </c>
      <c r="N99" s="57">
        <f t="shared" ref="N99" si="66">IFERROR(((I99+J99+K99+L99)/(I100+J100+K100+L100)),"ND")</f>
        <v>1.6649855907780979</v>
      </c>
      <c r="O99" s="58" t="s">
        <v>241</v>
      </c>
      <c r="P99" s="59"/>
      <c r="Q99" s="60"/>
    </row>
    <row r="100" spans="3:18" ht="81" customHeight="1" x14ac:dyDescent="0.2">
      <c r="C100" s="51"/>
      <c r="D100" s="52"/>
      <c r="E100" s="53"/>
      <c r="F100" s="53"/>
      <c r="G100" s="54"/>
      <c r="H100" s="55"/>
      <c r="I100" s="41">
        <v>2082</v>
      </c>
      <c r="J100" s="41">
        <v>2082</v>
      </c>
      <c r="K100" s="41">
        <v>2082</v>
      </c>
      <c r="L100" s="45">
        <v>2082</v>
      </c>
      <c r="M100" s="56"/>
      <c r="N100" s="57"/>
      <c r="O100" s="58"/>
      <c r="P100" s="59"/>
      <c r="Q100" s="60"/>
    </row>
    <row r="101" spans="3:18" ht="81" customHeight="1" x14ac:dyDescent="0.2">
      <c r="C101" s="51" t="s">
        <v>115</v>
      </c>
      <c r="D101" s="52" t="s">
        <v>116</v>
      </c>
      <c r="E101" s="53" t="s">
        <v>18</v>
      </c>
      <c r="F101" s="53" t="s">
        <v>21</v>
      </c>
      <c r="G101" s="54">
        <v>1375</v>
      </c>
      <c r="H101" s="55" t="s">
        <v>22</v>
      </c>
      <c r="I101" s="41">
        <v>271</v>
      </c>
      <c r="J101" s="41">
        <v>430</v>
      </c>
      <c r="K101" s="41">
        <v>373</v>
      </c>
      <c r="L101" s="45">
        <v>499</v>
      </c>
      <c r="M101" s="56">
        <f t="shared" ref="M101" si="67">IFERROR(L101/L102,"ND")</f>
        <v>1.3559782608695652</v>
      </c>
      <c r="N101" s="57">
        <f t="shared" ref="N101" si="68">IFERROR(((I101+J101+K101+L101)/(I102+J102+K102+L102)),"ND")</f>
        <v>1.1439999999999999</v>
      </c>
      <c r="O101" s="58" t="s">
        <v>242</v>
      </c>
      <c r="P101" s="59"/>
      <c r="Q101" s="60"/>
    </row>
    <row r="102" spans="3:18" ht="81" customHeight="1" x14ac:dyDescent="0.2">
      <c r="C102" s="51"/>
      <c r="D102" s="52"/>
      <c r="E102" s="53"/>
      <c r="F102" s="53"/>
      <c r="G102" s="54"/>
      <c r="H102" s="55"/>
      <c r="I102" s="41">
        <v>271</v>
      </c>
      <c r="J102" s="41">
        <v>368</v>
      </c>
      <c r="K102" s="41">
        <v>368</v>
      </c>
      <c r="L102" s="45">
        <v>368</v>
      </c>
      <c r="M102" s="56"/>
      <c r="N102" s="57"/>
      <c r="O102" s="58"/>
      <c r="P102" s="59"/>
      <c r="Q102" s="60"/>
      <c r="R102" s="1"/>
    </row>
    <row r="103" spans="3:18" ht="81" customHeight="1" x14ac:dyDescent="0.2">
      <c r="C103" s="51" t="s">
        <v>117</v>
      </c>
      <c r="D103" s="52" t="s">
        <v>118</v>
      </c>
      <c r="E103" s="53" t="s">
        <v>18</v>
      </c>
      <c r="F103" s="53" t="s">
        <v>21</v>
      </c>
      <c r="G103" s="54">
        <v>1375</v>
      </c>
      <c r="H103" s="55" t="s">
        <v>22</v>
      </c>
      <c r="I103" s="41">
        <v>271</v>
      </c>
      <c r="J103" s="41">
        <v>430</v>
      </c>
      <c r="K103" s="41">
        <v>373</v>
      </c>
      <c r="L103" s="45">
        <v>499</v>
      </c>
      <c r="M103" s="56">
        <f t="shared" ref="M103" si="69">IFERROR(L103/L104,"ND")</f>
        <v>1.3559782608695652</v>
      </c>
      <c r="N103" s="57">
        <f>IFERROR(((I103+J103+K103+L103)/(I104+J104+K104+L104)),"ND")</f>
        <v>1.1439999999999999</v>
      </c>
      <c r="O103" s="58" t="s">
        <v>315</v>
      </c>
      <c r="P103" s="59"/>
      <c r="Q103" s="60"/>
      <c r="R103" s="1"/>
    </row>
    <row r="104" spans="3:18" ht="81" customHeight="1" x14ac:dyDescent="0.2">
      <c r="C104" s="51"/>
      <c r="D104" s="52"/>
      <c r="E104" s="53"/>
      <c r="F104" s="53"/>
      <c r="G104" s="54"/>
      <c r="H104" s="55"/>
      <c r="I104" s="41">
        <v>271</v>
      </c>
      <c r="J104" s="41">
        <v>368</v>
      </c>
      <c r="K104" s="41">
        <v>368</v>
      </c>
      <c r="L104" s="45">
        <v>368</v>
      </c>
      <c r="M104" s="56"/>
      <c r="N104" s="57"/>
      <c r="O104" s="58"/>
      <c r="P104" s="59"/>
      <c r="Q104" s="60"/>
    </row>
    <row r="105" spans="3:18" ht="81" customHeight="1" x14ac:dyDescent="0.2">
      <c r="C105" s="51" t="s">
        <v>119</v>
      </c>
      <c r="D105" s="52" t="s">
        <v>120</v>
      </c>
      <c r="E105" s="53" t="s">
        <v>18</v>
      </c>
      <c r="F105" s="53" t="s">
        <v>21</v>
      </c>
      <c r="G105" s="54">
        <v>20</v>
      </c>
      <c r="H105" s="55" t="s">
        <v>22</v>
      </c>
      <c r="I105" s="41">
        <v>6</v>
      </c>
      <c r="J105" s="41">
        <v>24</v>
      </c>
      <c r="K105" s="41">
        <v>7</v>
      </c>
      <c r="L105" s="45">
        <v>4</v>
      </c>
      <c r="M105" s="56">
        <f t="shared" ref="M105" si="70">IFERROR(L105/L106,"ND")</f>
        <v>1</v>
      </c>
      <c r="N105" s="57">
        <f t="shared" ref="N105" si="71">IFERROR(((I105+J105+K105+L105)/(I106+J106+K106+L106)),"ND")</f>
        <v>2.0499999999999998</v>
      </c>
      <c r="O105" s="58" t="s">
        <v>243</v>
      </c>
      <c r="P105" s="59"/>
      <c r="Q105" s="60"/>
    </row>
    <row r="106" spans="3:18" ht="81" customHeight="1" x14ac:dyDescent="0.2">
      <c r="C106" s="51"/>
      <c r="D106" s="52"/>
      <c r="E106" s="53"/>
      <c r="F106" s="53"/>
      <c r="G106" s="54"/>
      <c r="H106" s="55"/>
      <c r="I106" s="41">
        <v>6</v>
      </c>
      <c r="J106" s="41">
        <v>6</v>
      </c>
      <c r="K106" s="41">
        <v>4</v>
      </c>
      <c r="L106" s="45">
        <v>4</v>
      </c>
      <c r="M106" s="56"/>
      <c r="N106" s="57"/>
      <c r="O106" s="58"/>
      <c r="P106" s="59"/>
      <c r="Q106" s="60"/>
    </row>
    <row r="107" spans="3:18" ht="87" customHeight="1" x14ac:dyDescent="0.2">
      <c r="C107" s="51" t="s">
        <v>121</v>
      </c>
      <c r="D107" s="52" t="s">
        <v>122</v>
      </c>
      <c r="E107" s="53" t="s">
        <v>20</v>
      </c>
      <c r="F107" s="53" t="s">
        <v>21</v>
      </c>
      <c r="G107" s="54">
        <v>20</v>
      </c>
      <c r="H107" s="55" t="s">
        <v>22</v>
      </c>
      <c r="I107" s="41">
        <v>6</v>
      </c>
      <c r="J107" s="41">
        <v>24</v>
      </c>
      <c r="K107" s="41">
        <v>7</v>
      </c>
      <c r="L107" s="45">
        <v>4</v>
      </c>
      <c r="M107" s="56">
        <f t="shared" ref="M107" si="72">IFERROR(L107/L108,"ND")</f>
        <v>1</v>
      </c>
      <c r="N107" s="57">
        <f t="shared" ref="N107" si="73">IFERROR(((I107+J107+K107+L107)/(I108+J108+K108+L108)),"ND")</f>
        <v>2.0499999999999998</v>
      </c>
      <c r="O107" s="58" t="s">
        <v>243</v>
      </c>
      <c r="P107" s="59"/>
      <c r="Q107" s="60"/>
      <c r="R107" s="1"/>
    </row>
    <row r="108" spans="3:18" ht="87" customHeight="1" x14ac:dyDescent="0.2">
      <c r="C108" s="51"/>
      <c r="D108" s="52"/>
      <c r="E108" s="53"/>
      <c r="F108" s="53"/>
      <c r="G108" s="54"/>
      <c r="H108" s="55"/>
      <c r="I108" s="41">
        <v>6</v>
      </c>
      <c r="J108" s="41">
        <v>6</v>
      </c>
      <c r="K108" s="41">
        <v>4</v>
      </c>
      <c r="L108" s="45">
        <v>4</v>
      </c>
      <c r="M108" s="56"/>
      <c r="N108" s="57"/>
      <c r="O108" s="58"/>
      <c r="P108" s="59"/>
      <c r="Q108" s="60"/>
    </row>
    <row r="109" spans="3:18" ht="89" customHeight="1" x14ac:dyDescent="0.2">
      <c r="C109" s="51" t="s">
        <v>123</v>
      </c>
      <c r="D109" s="52" t="s">
        <v>124</v>
      </c>
      <c r="E109" s="53" t="s">
        <v>20</v>
      </c>
      <c r="F109" s="53" t="s">
        <v>21</v>
      </c>
      <c r="G109" s="54">
        <v>166</v>
      </c>
      <c r="H109" s="55" t="s">
        <v>22</v>
      </c>
      <c r="I109" s="41">
        <v>19</v>
      </c>
      <c r="J109" s="41">
        <v>94</v>
      </c>
      <c r="K109" s="41">
        <v>27</v>
      </c>
      <c r="L109" s="45">
        <v>45</v>
      </c>
      <c r="M109" s="56">
        <f t="shared" ref="M109" si="74">IFERROR(L109/L110,"ND")</f>
        <v>0.8035714285714286</v>
      </c>
      <c r="N109" s="57">
        <f t="shared" ref="N109" si="75">IFERROR(((I109+J109+K109+L109)/(I110+J110+K110+L110)),"ND")</f>
        <v>1.1144578313253013</v>
      </c>
      <c r="O109" s="58" t="s">
        <v>316</v>
      </c>
      <c r="P109" s="59"/>
      <c r="Q109" s="60"/>
    </row>
    <row r="110" spans="3:18" ht="89" customHeight="1" x14ac:dyDescent="0.2">
      <c r="C110" s="51"/>
      <c r="D110" s="52"/>
      <c r="E110" s="53"/>
      <c r="F110" s="53"/>
      <c r="G110" s="54"/>
      <c r="H110" s="55"/>
      <c r="I110" s="41">
        <v>19</v>
      </c>
      <c r="J110" s="41">
        <v>63</v>
      </c>
      <c r="K110" s="41">
        <v>28</v>
      </c>
      <c r="L110" s="45">
        <v>56</v>
      </c>
      <c r="M110" s="56"/>
      <c r="N110" s="57"/>
      <c r="O110" s="58"/>
      <c r="P110" s="59"/>
      <c r="Q110" s="60"/>
    </row>
    <row r="111" spans="3:18" ht="88" customHeight="1" x14ac:dyDescent="0.2">
      <c r="C111" s="51" t="s">
        <v>125</v>
      </c>
      <c r="D111" s="52" t="s">
        <v>126</v>
      </c>
      <c r="E111" s="53" t="s">
        <v>20</v>
      </c>
      <c r="F111" s="53" t="s">
        <v>21</v>
      </c>
      <c r="G111" s="54">
        <v>152</v>
      </c>
      <c r="H111" s="55" t="s">
        <v>22</v>
      </c>
      <c r="I111" s="41">
        <v>12</v>
      </c>
      <c r="J111" s="41">
        <v>91</v>
      </c>
      <c r="K111" s="41">
        <v>26</v>
      </c>
      <c r="L111" s="45">
        <v>44</v>
      </c>
      <c r="M111" s="56">
        <f t="shared" ref="M111" si="76">IFERROR(L111/L112,"ND")</f>
        <v>0.81481481481481477</v>
      </c>
      <c r="N111" s="57">
        <f t="shared" ref="N111" si="77">IFERROR(((I111+J111+K111+L111)/(I112+J112+K112+L112)),"ND")</f>
        <v>1.138157894736842</v>
      </c>
      <c r="O111" s="58" t="s">
        <v>244</v>
      </c>
      <c r="P111" s="59"/>
      <c r="Q111" s="60"/>
    </row>
    <row r="112" spans="3:18" ht="88" customHeight="1" x14ac:dyDescent="0.2">
      <c r="C112" s="51"/>
      <c r="D112" s="52"/>
      <c r="E112" s="53"/>
      <c r="F112" s="53"/>
      <c r="G112" s="54"/>
      <c r="H112" s="55"/>
      <c r="I112" s="41">
        <v>12</v>
      </c>
      <c r="J112" s="41">
        <v>60</v>
      </c>
      <c r="K112" s="41">
        <v>26</v>
      </c>
      <c r="L112" s="45">
        <v>54</v>
      </c>
      <c r="M112" s="56"/>
      <c r="N112" s="57"/>
      <c r="O112" s="58"/>
      <c r="P112" s="59"/>
      <c r="Q112" s="60"/>
    </row>
    <row r="113" spans="3:17" ht="81" customHeight="1" x14ac:dyDescent="0.2">
      <c r="C113" s="51" t="s">
        <v>127</v>
      </c>
      <c r="D113" s="52" t="s">
        <v>128</v>
      </c>
      <c r="E113" s="53" t="s">
        <v>20</v>
      </c>
      <c r="F113" s="53" t="s">
        <v>21</v>
      </c>
      <c r="G113" s="54">
        <v>14</v>
      </c>
      <c r="H113" s="55" t="s">
        <v>22</v>
      </c>
      <c r="I113" s="41">
        <v>7</v>
      </c>
      <c r="J113" s="41">
        <v>3</v>
      </c>
      <c r="K113" s="41">
        <v>1</v>
      </c>
      <c r="L113" s="45">
        <v>1</v>
      </c>
      <c r="M113" s="56">
        <f t="shared" ref="M113" si="78">IFERROR(L113/L114,"ND")</f>
        <v>0.5</v>
      </c>
      <c r="N113" s="57">
        <f t="shared" ref="N113" si="79">IFERROR(((I113+J113+K113+L113)/(I114+J114+K114+L114)),"ND")</f>
        <v>0.8571428571428571</v>
      </c>
      <c r="O113" s="58" t="s">
        <v>245</v>
      </c>
      <c r="P113" s="59"/>
      <c r="Q113" s="60"/>
    </row>
    <row r="114" spans="3:17" ht="81" customHeight="1" x14ac:dyDescent="0.2">
      <c r="C114" s="51"/>
      <c r="D114" s="52"/>
      <c r="E114" s="53"/>
      <c r="F114" s="53"/>
      <c r="G114" s="54"/>
      <c r="H114" s="55"/>
      <c r="I114" s="41">
        <v>7</v>
      </c>
      <c r="J114" s="41">
        <v>3</v>
      </c>
      <c r="K114" s="41">
        <v>2</v>
      </c>
      <c r="L114" s="45">
        <v>2</v>
      </c>
      <c r="M114" s="56"/>
      <c r="N114" s="57"/>
      <c r="O114" s="58"/>
      <c r="P114" s="59"/>
      <c r="Q114" s="60"/>
    </row>
    <row r="115" spans="3:17" ht="81" customHeight="1" x14ac:dyDescent="0.2">
      <c r="C115" s="51" t="s">
        <v>129</v>
      </c>
      <c r="D115" s="105" t="s">
        <v>130</v>
      </c>
      <c r="E115" s="53" t="s">
        <v>18</v>
      </c>
      <c r="F115" s="53" t="s">
        <v>21</v>
      </c>
      <c r="G115" s="54">
        <v>29</v>
      </c>
      <c r="H115" s="55" t="s">
        <v>22</v>
      </c>
      <c r="I115" s="41">
        <v>7</v>
      </c>
      <c r="J115" s="41">
        <v>12</v>
      </c>
      <c r="K115" s="41">
        <v>5</v>
      </c>
      <c r="L115" s="45">
        <v>0</v>
      </c>
      <c r="M115" s="56">
        <f t="shared" ref="M115" si="80">IFERROR(L115/L116,"ND")</f>
        <v>0</v>
      </c>
      <c r="N115" s="57">
        <f t="shared" ref="N115" si="81">IFERROR(((I115+J115+K115+L115)/(I116+J116+K116+L116)),"ND")</f>
        <v>0.82758620689655171</v>
      </c>
      <c r="O115" s="58" t="s">
        <v>246</v>
      </c>
      <c r="P115" s="59"/>
      <c r="Q115" s="60"/>
    </row>
    <row r="116" spans="3:17" ht="81" customHeight="1" x14ac:dyDescent="0.2">
      <c r="C116" s="51"/>
      <c r="D116" s="105"/>
      <c r="E116" s="53"/>
      <c r="F116" s="53"/>
      <c r="G116" s="54"/>
      <c r="H116" s="55"/>
      <c r="I116" s="41">
        <v>7</v>
      </c>
      <c r="J116" s="41">
        <v>9</v>
      </c>
      <c r="K116" s="41">
        <v>7</v>
      </c>
      <c r="L116" s="45">
        <v>6</v>
      </c>
      <c r="M116" s="56"/>
      <c r="N116" s="57"/>
      <c r="O116" s="58"/>
      <c r="P116" s="59"/>
      <c r="Q116" s="60"/>
    </row>
    <row r="117" spans="3:17" ht="81" customHeight="1" x14ac:dyDescent="0.2">
      <c r="C117" s="51" t="s">
        <v>131</v>
      </c>
      <c r="D117" s="105" t="s">
        <v>132</v>
      </c>
      <c r="E117" s="53" t="s">
        <v>18</v>
      </c>
      <c r="F117" s="53" t="s">
        <v>21</v>
      </c>
      <c r="G117" s="54">
        <v>29</v>
      </c>
      <c r="H117" s="55" t="s">
        <v>22</v>
      </c>
      <c r="I117" s="41">
        <v>7</v>
      </c>
      <c r="J117" s="41">
        <v>12</v>
      </c>
      <c r="K117" s="41">
        <v>5</v>
      </c>
      <c r="L117" s="45">
        <v>0</v>
      </c>
      <c r="M117" s="56">
        <f t="shared" ref="M117" si="82">IFERROR(L117/L118,"ND")</f>
        <v>0</v>
      </c>
      <c r="N117" s="57">
        <f t="shared" ref="N117" si="83">IFERROR(((I117+J117+K117+L117)/(I118+J118+K118+L118)),"ND")</f>
        <v>0.82758620689655171</v>
      </c>
      <c r="O117" s="58" t="s">
        <v>246</v>
      </c>
      <c r="P117" s="59"/>
      <c r="Q117" s="60"/>
    </row>
    <row r="118" spans="3:17" ht="81" customHeight="1" x14ac:dyDescent="0.2">
      <c r="C118" s="51"/>
      <c r="D118" s="105"/>
      <c r="E118" s="53"/>
      <c r="F118" s="53"/>
      <c r="G118" s="54"/>
      <c r="H118" s="55"/>
      <c r="I118" s="41">
        <v>7</v>
      </c>
      <c r="J118" s="41">
        <v>9</v>
      </c>
      <c r="K118" s="41">
        <v>7</v>
      </c>
      <c r="L118" s="45">
        <v>6</v>
      </c>
      <c r="M118" s="56"/>
      <c r="N118" s="57"/>
      <c r="O118" s="58"/>
      <c r="P118" s="59"/>
      <c r="Q118" s="60"/>
    </row>
    <row r="119" spans="3:17" ht="81" customHeight="1" x14ac:dyDescent="0.2">
      <c r="C119" s="51" t="s">
        <v>133</v>
      </c>
      <c r="D119" s="52" t="s">
        <v>134</v>
      </c>
      <c r="E119" s="53" t="s">
        <v>18</v>
      </c>
      <c r="F119" s="53" t="s">
        <v>21</v>
      </c>
      <c r="G119" s="54">
        <v>169</v>
      </c>
      <c r="H119" s="55" t="s">
        <v>22</v>
      </c>
      <c r="I119" s="41">
        <v>33</v>
      </c>
      <c r="J119" s="41">
        <v>45</v>
      </c>
      <c r="K119" s="41">
        <v>43</v>
      </c>
      <c r="L119" s="45">
        <v>27</v>
      </c>
      <c r="M119" s="56">
        <f t="shared" ref="M119" si="84">IFERROR(L119/L120,"ND")</f>
        <v>0.69230769230769229</v>
      </c>
      <c r="N119" s="57">
        <f>IFERROR(((I119+J119+K119+L119)/(I120+J120+K120+L120)),"ND")</f>
        <v>0.87573964497041423</v>
      </c>
      <c r="O119" s="58" t="s">
        <v>247</v>
      </c>
      <c r="P119" s="59"/>
      <c r="Q119" s="60"/>
    </row>
    <row r="120" spans="3:17" ht="81" customHeight="1" x14ac:dyDescent="0.2">
      <c r="C120" s="51"/>
      <c r="D120" s="52"/>
      <c r="E120" s="53"/>
      <c r="F120" s="53"/>
      <c r="G120" s="54"/>
      <c r="H120" s="55"/>
      <c r="I120" s="41">
        <v>33</v>
      </c>
      <c r="J120" s="41">
        <v>52</v>
      </c>
      <c r="K120" s="41">
        <v>45</v>
      </c>
      <c r="L120" s="45">
        <v>39</v>
      </c>
      <c r="M120" s="56"/>
      <c r="N120" s="57"/>
      <c r="O120" s="58"/>
      <c r="P120" s="59"/>
      <c r="Q120" s="60"/>
    </row>
    <row r="121" spans="3:17" ht="81" customHeight="1" x14ac:dyDescent="0.2">
      <c r="C121" s="51" t="s">
        <v>135</v>
      </c>
      <c r="D121" s="52" t="s">
        <v>136</v>
      </c>
      <c r="E121" s="53" t="s">
        <v>18</v>
      </c>
      <c r="F121" s="53" t="s">
        <v>21</v>
      </c>
      <c r="G121" s="54">
        <v>85</v>
      </c>
      <c r="H121" s="55" t="s">
        <v>22</v>
      </c>
      <c r="I121" s="41">
        <v>9</v>
      </c>
      <c r="J121" s="41">
        <v>27</v>
      </c>
      <c r="K121" s="41">
        <v>30</v>
      </c>
      <c r="L121" s="45">
        <v>19</v>
      </c>
      <c r="M121" s="56">
        <f t="shared" ref="M121" si="85">IFERROR(L121/L122,"ND")</f>
        <v>1</v>
      </c>
      <c r="N121" s="57">
        <f t="shared" ref="N121" si="86">IFERROR(((I121+J121+K121+L121)/(I122+J122+K122+L122)),"ND")</f>
        <v>1</v>
      </c>
      <c r="O121" s="58" t="s">
        <v>317</v>
      </c>
      <c r="P121" s="59"/>
      <c r="Q121" s="60"/>
    </row>
    <row r="122" spans="3:17" ht="81" customHeight="1" x14ac:dyDescent="0.2">
      <c r="C122" s="51"/>
      <c r="D122" s="52"/>
      <c r="E122" s="53"/>
      <c r="F122" s="53"/>
      <c r="G122" s="54"/>
      <c r="H122" s="55"/>
      <c r="I122" s="41">
        <v>9</v>
      </c>
      <c r="J122" s="41">
        <v>28</v>
      </c>
      <c r="K122" s="41">
        <v>29</v>
      </c>
      <c r="L122" s="45">
        <v>19</v>
      </c>
      <c r="M122" s="56"/>
      <c r="N122" s="57"/>
      <c r="O122" s="58"/>
      <c r="P122" s="59"/>
      <c r="Q122" s="60"/>
    </row>
    <row r="123" spans="3:17" ht="81" customHeight="1" x14ac:dyDescent="0.2">
      <c r="C123" s="51" t="s">
        <v>137</v>
      </c>
      <c r="D123" s="52" t="s">
        <v>138</v>
      </c>
      <c r="E123" s="53" t="s">
        <v>18</v>
      </c>
      <c r="F123" s="53" t="s">
        <v>21</v>
      </c>
      <c r="G123" s="54">
        <v>84</v>
      </c>
      <c r="H123" s="55" t="s">
        <v>22</v>
      </c>
      <c r="I123" s="41">
        <v>24</v>
      </c>
      <c r="J123" s="41">
        <v>18</v>
      </c>
      <c r="K123" s="41">
        <v>13</v>
      </c>
      <c r="L123" s="45">
        <v>8</v>
      </c>
      <c r="M123" s="56">
        <f t="shared" ref="M123" si="87">IFERROR(L123/L124,"ND")</f>
        <v>0.4</v>
      </c>
      <c r="N123" s="57">
        <f t="shared" ref="N123" si="88">IFERROR(((I123+J123+K123+L123)/(I124+J124+K124+L124)),"ND")</f>
        <v>0.75</v>
      </c>
      <c r="O123" s="62" t="s">
        <v>248</v>
      </c>
      <c r="P123" s="63"/>
      <c r="Q123" s="64"/>
    </row>
    <row r="124" spans="3:17" ht="81" customHeight="1" x14ac:dyDescent="0.2">
      <c r="C124" s="51"/>
      <c r="D124" s="52"/>
      <c r="E124" s="53"/>
      <c r="F124" s="53"/>
      <c r="G124" s="54"/>
      <c r="H124" s="55"/>
      <c r="I124" s="41">
        <v>24</v>
      </c>
      <c r="J124" s="41">
        <v>24</v>
      </c>
      <c r="K124" s="41">
        <v>16</v>
      </c>
      <c r="L124" s="45">
        <v>20</v>
      </c>
      <c r="M124" s="56"/>
      <c r="N124" s="57"/>
      <c r="O124" s="62"/>
      <c r="P124" s="63"/>
      <c r="Q124" s="64"/>
    </row>
    <row r="125" spans="3:17" ht="81" customHeight="1" x14ac:dyDescent="0.2">
      <c r="C125" s="51" t="s">
        <v>139</v>
      </c>
      <c r="D125" s="52" t="s">
        <v>140</v>
      </c>
      <c r="E125" s="53" t="s">
        <v>18</v>
      </c>
      <c r="F125" s="53" t="s">
        <v>21</v>
      </c>
      <c r="G125" s="54">
        <v>987</v>
      </c>
      <c r="H125" s="55" t="s">
        <v>22</v>
      </c>
      <c r="I125" s="41">
        <v>444</v>
      </c>
      <c r="J125" s="41">
        <v>208</v>
      </c>
      <c r="K125" s="41">
        <v>194</v>
      </c>
      <c r="L125" s="45">
        <v>111</v>
      </c>
      <c r="M125" s="56">
        <f t="shared" ref="M125" si="89">IFERROR(L125/L126,"ND")</f>
        <v>0.61325966850828728</v>
      </c>
      <c r="N125" s="57">
        <f t="shared" ref="N125" si="90">IFERROR(((I125+J125+K125+L125)/(I126+J126+K126+L126)),"ND")</f>
        <v>0.96960486322188455</v>
      </c>
      <c r="O125" s="58" t="s">
        <v>249</v>
      </c>
      <c r="P125" s="59"/>
      <c r="Q125" s="60"/>
    </row>
    <row r="126" spans="3:17" ht="81" customHeight="1" x14ac:dyDescent="0.2">
      <c r="C126" s="51"/>
      <c r="D126" s="52"/>
      <c r="E126" s="53"/>
      <c r="F126" s="53"/>
      <c r="G126" s="54"/>
      <c r="H126" s="55"/>
      <c r="I126" s="41">
        <v>444</v>
      </c>
      <c r="J126" s="41">
        <v>181</v>
      </c>
      <c r="K126" s="41">
        <v>181</v>
      </c>
      <c r="L126" s="45">
        <v>181</v>
      </c>
      <c r="M126" s="56"/>
      <c r="N126" s="57"/>
      <c r="O126" s="58"/>
      <c r="P126" s="59"/>
      <c r="Q126" s="60"/>
    </row>
    <row r="127" spans="3:17" ht="81" customHeight="1" x14ac:dyDescent="0.2">
      <c r="C127" s="51" t="s">
        <v>141</v>
      </c>
      <c r="D127" s="52" t="s">
        <v>142</v>
      </c>
      <c r="E127" s="53" t="s">
        <v>20</v>
      </c>
      <c r="F127" s="53" t="s">
        <v>21</v>
      </c>
      <c r="G127" s="54">
        <v>987</v>
      </c>
      <c r="H127" s="55" t="s">
        <v>22</v>
      </c>
      <c r="I127" s="41">
        <v>444</v>
      </c>
      <c r="J127" s="41">
        <v>208</v>
      </c>
      <c r="K127" s="41">
        <v>194</v>
      </c>
      <c r="L127" s="45">
        <v>111</v>
      </c>
      <c r="M127" s="56">
        <f t="shared" ref="M127" si="91">IFERROR(L127/L128,"ND")</f>
        <v>0.61325966850828728</v>
      </c>
      <c r="N127" s="57">
        <f t="shared" ref="N127" si="92">IFERROR(((I127+J127+K127+L127)/(I128+J128+K128+L128)),"ND")</f>
        <v>0.96960486322188455</v>
      </c>
      <c r="O127" s="58" t="s">
        <v>249</v>
      </c>
      <c r="P127" s="59"/>
      <c r="Q127" s="60"/>
    </row>
    <row r="128" spans="3:17" ht="81" customHeight="1" x14ac:dyDescent="0.2">
      <c r="C128" s="51"/>
      <c r="D128" s="52"/>
      <c r="E128" s="53"/>
      <c r="F128" s="53"/>
      <c r="G128" s="54"/>
      <c r="H128" s="55"/>
      <c r="I128" s="41">
        <v>444</v>
      </c>
      <c r="J128" s="41">
        <v>181</v>
      </c>
      <c r="K128" s="41">
        <v>181</v>
      </c>
      <c r="L128" s="45">
        <v>181</v>
      </c>
      <c r="M128" s="56"/>
      <c r="N128" s="57"/>
      <c r="O128" s="58"/>
      <c r="P128" s="59"/>
      <c r="Q128" s="60"/>
    </row>
    <row r="129" spans="1:43" ht="81" customHeight="1" x14ac:dyDescent="0.2">
      <c r="C129" s="51" t="s">
        <v>143</v>
      </c>
      <c r="D129" s="52" t="s">
        <v>144</v>
      </c>
      <c r="E129" s="53" t="s">
        <v>20</v>
      </c>
      <c r="F129" s="53" t="s">
        <v>21</v>
      </c>
      <c r="G129" s="54">
        <v>49</v>
      </c>
      <c r="H129" s="55" t="s">
        <v>22</v>
      </c>
      <c r="I129" s="41">
        <v>19</v>
      </c>
      <c r="J129" s="41">
        <v>12</v>
      </c>
      <c r="K129" s="41">
        <v>16</v>
      </c>
      <c r="L129" s="45">
        <v>9</v>
      </c>
      <c r="M129" s="56">
        <f t="shared" ref="M129" si="93">IFERROR(L129/L130,"ND")</f>
        <v>0.9</v>
      </c>
      <c r="N129" s="57">
        <f t="shared" ref="N129" si="94">IFERROR(((I129+J129+K129+L129)/(I130+J130+K130+L130)),"ND")</f>
        <v>1.1428571428571428</v>
      </c>
      <c r="O129" s="58" t="s">
        <v>250</v>
      </c>
      <c r="P129" s="59"/>
      <c r="Q129" s="60"/>
    </row>
    <row r="130" spans="1:43" ht="81" customHeight="1" x14ac:dyDescent="0.2">
      <c r="C130" s="51"/>
      <c r="D130" s="52"/>
      <c r="E130" s="53"/>
      <c r="F130" s="53"/>
      <c r="G130" s="54"/>
      <c r="H130" s="55"/>
      <c r="I130" s="41">
        <v>19</v>
      </c>
      <c r="J130" s="41">
        <v>10</v>
      </c>
      <c r="K130" s="41">
        <v>10</v>
      </c>
      <c r="L130" s="45">
        <v>10</v>
      </c>
      <c r="M130" s="56"/>
      <c r="N130" s="57"/>
      <c r="O130" s="58"/>
      <c r="P130" s="59"/>
      <c r="Q130" s="60"/>
    </row>
    <row r="131" spans="1:43" ht="81" customHeight="1" x14ac:dyDescent="0.2">
      <c r="C131" s="51" t="s">
        <v>145</v>
      </c>
      <c r="D131" s="52" t="s">
        <v>146</v>
      </c>
      <c r="E131" s="53" t="s">
        <v>18</v>
      </c>
      <c r="F131" s="53" t="s">
        <v>21</v>
      </c>
      <c r="G131" s="54">
        <v>49</v>
      </c>
      <c r="H131" s="55" t="s">
        <v>22</v>
      </c>
      <c r="I131" s="41">
        <v>19</v>
      </c>
      <c r="J131" s="41">
        <v>12</v>
      </c>
      <c r="K131" s="41">
        <v>16</v>
      </c>
      <c r="L131" s="45">
        <v>9</v>
      </c>
      <c r="M131" s="56">
        <f t="shared" ref="M131" si="95">IFERROR(L131/L132,"ND")</f>
        <v>0.9</v>
      </c>
      <c r="N131" s="57">
        <f t="shared" ref="N131" si="96">IFERROR(((I131+J131+K131+L131)/(I132+J132+K132+L132)),"ND")</f>
        <v>1.1428571428571428</v>
      </c>
      <c r="O131" s="58" t="s">
        <v>250</v>
      </c>
      <c r="P131" s="59"/>
      <c r="Q131" s="60"/>
    </row>
    <row r="132" spans="1:43" ht="81" customHeight="1" x14ac:dyDescent="0.2">
      <c r="C132" s="51"/>
      <c r="D132" s="52"/>
      <c r="E132" s="53"/>
      <c r="F132" s="53"/>
      <c r="G132" s="54"/>
      <c r="H132" s="55"/>
      <c r="I132" s="41">
        <v>19</v>
      </c>
      <c r="J132" s="41">
        <v>10</v>
      </c>
      <c r="K132" s="41">
        <v>10</v>
      </c>
      <c r="L132" s="45">
        <v>10</v>
      </c>
      <c r="M132" s="56"/>
      <c r="N132" s="57"/>
      <c r="O132" s="58"/>
      <c r="P132" s="59"/>
      <c r="Q132" s="60"/>
    </row>
    <row r="133" spans="1:43" ht="81" customHeight="1" x14ac:dyDescent="0.2">
      <c r="C133" s="51" t="s">
        <v>147</v>
      </c>
      <c r="D133" s="105" t="s">
        <v>148</v>
      </c>
      <c r="E133" s="53" t="s">
        <v>18</v>
      </c>
      <c r="F133" s="53" t="s">
        <v>21</v>
      </c>
      <c r="G133" s="54">
        <v>50</v>
      </c>
      <c r="H133" s="55" t="s">
        <v>22</v>
      </c>
      <c r="I133" s="41">
        <v>19</v>
      </c>
      <c r="J133" s="41">
        <v>19</v>
      </c>
      <c r="K133" s="41">
        <v>9</v>
      </c>
      <c r="L133" s="45">
        <v>5</v>
      </c>
      <c r="M133" s="56">
        <f t="shared" ref="M133" si="97">IFERROR(L133/L134,"ND")</f>
        <v>0.7142857142857143</v>
      </c>
      <c r="N133" s="57">
        <f t="shared" ref="N133" si="98">IFERROR(((I133+J133+K133+L133)/(I134+J134+K134+L134)),"ND")</f>
        <v>1.04</v>
      </c>
      <c r="O133" s="58" t="s">
        <v>251</v>
      </c>
      <c r="P133" s="59"/>
      <c r="Q133" s="60"/>
    </row>
    <row r="134" spans="1:43" ht="81" customHeight="1" x14ac:dyDescent="0.2">
      <c r="C134" s="51"/>
      <c r="D134" s="105"/>
      <c r="E134" s="53"/>
      <c r="F134" s="53"/>
      <c r="G134" s="54"/>
      <c r="H134" s="55"/>
      <c r="I134" s="41">
        <v>19</v>
      </c>
      <c r="J134" s="41">
        <v>12</v>
      </c>
      <c r="K134" s="41">
        <v>12</v>
      </c>
      <c r="L134" s="45">
        <v>7</v>
      </c>
      <c r="M134" s="56"/>
      <c r="N134" s="57"/>
      <c r="O134" s="58"/>
      <c r="P134" s="59"/>
      <c r="Q134" s="60"/>
    </row>
    <row r="135" spans="1:43" ht="89" customHeight="1" x14ac:dyDescent="0.2">
      <c r="C135" s="51" t="s">
        <v>149</v>
      </c>
      <c r="D135" s="52" t="s">
        <v>150</v>
      </c>
      <c r="E135" s="53" t="s">
        <v>18</v>
      </c>
      <c r="F135" s="53" t="s">
        <v>21</v>
      </c>
      <c r="G135" s="54">
        <v>41</v>
      </c>
      <c r="H135" s="55" t="s">
        <v>22</v>
      </c>
      <c r="I135" s="41">
        <v>16</v>
      </c>
      <c r="J135" s="41">
        <v>11</v>
      </c>
      <c r="K135" s="41">
        <v>7</v>
      </c>
      <c r="L135" s="45">
        <v>3</v>
      </c>
      <c r="M135" s="56">
        <f t="shared" ref="M135" si="99">IFERROR(L135/L136,"ND")</f>
        <v>0.6</v>
      </c>
      <c r="N135" s="57">
        <f t="shared" ref="N135" si="100">IFERROR(((I135+J135+K135+L135)/(I136+J136+K136+L136)),"ND")</f>
        <v>0.90243902439024393</v>
      </c>
      <c r="O135" s="58" t="s">
        <v>252</v>
      </c>
      <c r="P135" s="59"/>
      <c r="Q135" s="60"/>
    </row>
    <row r="136" spans="1:43" ht="89" customHeight="1" x14ac:dyDescent="0.2">
      <c r="C136" s="51"/>
      <c r="D136" s="52"/>
      <c r="E136" s="53"/>
      <c r="F136" s="53"/>
      <c r="G136" s="54"/>
      <c r="H136" s="55"/>
      <c r="I136" s="41">
        <v>16</v>
      </c>
      <c r="J136" s="41">
        <v>10</v>
      </c>
      <c r="K136" s="41">
        <v>10</v>
      </c>
      <c r="L136" s="45">
        <v>5</v>
      </c>
      <c r="M136" s="56"/>
      <c r="N136" s="57"/>
      <c r="O136" s="58"/>
      <c r="P136" s="59"/>
      <c r="Q136" s="60"/>
    </row>
    <row r="137" spans="1:43" ht="81" customHeight="1" x14ac:dyDescent="0.2">
      <c r="C137" s="51" t="s">
        <v>151</v>
      </c>
      <c r="D137" s="65" t="s">
        <v>152</v>
      </c>
      <c r="E137" s="53" t="s">
        <v>18</v>
      </c>
      <c r="F137" s="53" t="s">
        <v>21</v>
      </c>
      <c r="G137" s="54">
        <v>9</v>
      </c>
      <c r="H137" s="55" t="s">
        <v>22</v>
      </c>
      <c r="I137" s="41">
        <v>3</v>
      </c>
      <c r="J137" s="41">
        <v>8</v>
      </c>
      <c r="K137" s="41">
        <v>2</v>
      </c>
      <c r="L137" s="45">
        <v>2</v>
      </c>
      <c r="M137" s="56">
        <f t="shared" ref="M137:M139" si="101">IFERROR(L137/L138,"ND")</f>
        <v>1</v>
      </c>
      <c r="N137" s="57">
        <f t="shared" ref="N137" si="102">IFERROR(((I137+J137+K137+L137)/(I138+J138+K138+L138)),"ND")</f>
        <v>1.6666666666666667</v>
      </c>
      <c r="O137" s="58" t="s">
        <v>253</v>
      </c>
      <c r="P137" s="59"/>
      <c r="Q137" s="60"/>
    </row>
    <row r="138" spans="1:43" ht="81" customHeight="1" x14ac:dyDescent="0.2">
      <c r="C138" s="51"/>
      <c r="D138" s="65"/>
      <c r="E138" s="53"/>
      <c r="F138" s="53"/>
      <c r="G138" s="54"/>
      <c r="H138" s="55"/>
      <c r="I138" s="41">
        <v>3</v>
      </c>
      <c r="J138" s="41">
        <v>2</v>
      </c>
      <c r="K138" s="41">
        <v>2</v>
      </c>
      <c r="L138" s="45">
        <v>2</v>
      </c>
      <c r="M138" s="56"/>
      <c r="N138" s="57"/>
      <c r="O138" s="58"/>
      <c r="P138" s="59"/>
      <c r="Q138" s="60"/>
    </row>
    <row r="139" spans="1:43" ht="81" customHeight="1" x14ac:dyDescent="0.2">
      <c r="C139" s="51" t="s">
        <v>153</v>
      </c>
      <c r="D139" s="104" t="s">
        <v>154</v>
      </c>
      <c r="E139" s="53" t="s">
        <v>18</v>
      </c>
      <c r="F139" s="53" t="s">
        <v>21</v>
      </c>
      <c r="G139" s="54">
        <v>20</v>
      </c>
      <c r="H139" s="55" t="s">
        <v>22</v>
      </c>
      <c r="I139" s="41">
        <v>2</v>
      </c>
      <c r="J139" s="41">
        <v>13</v>
      </c>
      <c r="K139" s="41">
        <v>3</v>
      </c>
      <c r="L139" s="45">
        <v>6</v>
      </c>
      <c r="M139" s="56">
        <f t="shared" si="101"/>
        <v>0.8571428571428571</v>
      </c>
      <c r="N139" s="57">
        <f>IFERROR(((I139+J139+K139+L139)/(I140+J140+K140+L140)),"ND")</f>
        <v>1.2</v>
      </c>
      <c r="O139" s="58" t="s">
        <v>254</v>
      </c>
      <c r="P139" s="59"/>
      <c r="Q139" s="60"/>
    </row>
    <row r="140" spans="1:43" ht="81" customHeight="1" x14ac:dyDescent="0.2">
      <c r="C140" s="51"/>
      <c r="D140" s="104"/>
      <c r="E140" s="53"/>
      <c r="F140" s="53"/>
      <c r="G140" s="54"/>
      <c r="H140" s="55"/>
      <c r="I140" s="41">
        <v>2</v>
      </c>
      <c r="J140" s="41">
        <v>9</v>
      </c>
      <c r="K140" s="41">
        <v>2</v>
      </c>
      <c r="L140" s="45">
        <v>7</v>
      </c>
      <c r="M140" s="56"/>
      <c r="N140" s="57"/>
      <c r="O140" s="58"/>
      <c r="P140" s="59"/>
      <c r="Q140" s="60"/>
    </row>
    <row r="141" spans="1:43" ht="81" customHeight="1" x14ac:dyDescent="0.2">
      <c r="C141" s="51" t="s">
        <v>155</v>
      </c>
      <c r="D141" s="52" t="s">
        <v>156</v>
      </c>
      <c r="E141" s="53" t="s">
        <v>18</v>
      </c>
      <c r="F141" s="53" t="s">
        <v>21</v>
      </c>
      <c r="G141" s="54">
        <v>16</v>
      </c>
      <c r="H141" s="55" t="s">
        <v>22</v>
      </c>
      <c r="I141" s="41">
        <v>1</v>
      </c>
      <c r="J141" s="41">
        <v>11</v>
      </c>
      <c r="K141" s="41">
        <v>2</v>
      </c>
      <c r="L141" s="45">
        <v>6</v>
      </c>
      <c r="M141" s="56">
        <f t="shared" ref="M141" si="103">IFERROR(L141/L142,"ND")</f>
        <v>1</v>
      </c>
      <c r="N141" s="57">
        <f t="shared" ref="N141" si="104">IFERROR(((I141+J141+K141+L141)/(I142+J142+K142+L142)),"ND")</f>
        <v>1.25</v>
      </c>
      <c r="O141" s="58" t="s">
        <v>255</v>
      </c>
      <c r="P141" s="59"/>
      <c r="Q141" s="60"/>
    </row>
    <row r="142" spans="1:43" ht="81" customHeight="1" x14ac:dyDescent="0.2">
      <c r="C142" s="51"/>
      <c r="D142" s="52"/>
      <c r="E142" s="53"/>
      <c r="F142" s="53"/>
      <c r="G142" s="54"/>
      <c r="H142" s="55"/>
      <c r="I142" s="41">
        <v>1</v>
      </c>
      <c r="J142" s="41">
        <v>8</v>
      </c>
      <c r="K142" s="41">
        <v>1</v>
      </c>
      <c r="L142" s="45">
        <v>6</v>
      </c>
      <c r="M142" s="56"/>
      <c r="N142" s="57"/>
      <c r="O142" s="58"/>
      <c r="P142" s="59"/>
      <c r="Q142" s="60"/>
    </row>
    <row r="143" spans="1:43" s="8" customFormat="1" ht="70" customHeight="1" x14ac:dyDescent="0.2">
      <c r="A143"/>
      <c r="B143"/>
      <c r="C143" s="51" t="s">
        <v>157</v>
      </c>
      <c r="D143" s="52" t="s">
        <v>158</v>
      </c>
      <c r="E143" s="53" t="s">
        <v>18</v>
      </c>
      <c r="F143" s="53" t="s">
        <v>21</v>
      </c>
      <c r="G143" s="106">
        <v>4</v>
      </c>
      <c r="H143" s="55" t="s">
        <v>22</v>
      </c>
      <c r="I143" s="41">
        <v>1</v>
      </c>
      <c r="J143" s="41">
        <v>2</v>
      </c>
      <c r="K143" s="41">
        <v>1</v>
      </c>
      <c r="L143" s="45">
        <v>0</v>
      </c>
      <c r="M143" s="56">
        <f>IFERROR(L143/L144,"ND")</f>
        <v>0</v>
      </c>
      <c r="N143" s="57">
        <f t="shared" ref="N143" si="105">IFERROR(((I143+J143+K143+L143)/(I144+J144+K144+L144)),"ND")</f>
        <v>1</v>
      </c>
      <c r="O143" s="58" t="s">
        <v>256</v>
      </c>
      <c r="P143" s="59"/>
      <c r="Q143" s="60"/>
      <c r="R143"/>
      <c r="S143"/>
      <c r="T143"/>
      <c r="U143"/>
      <c r="V143"/>
      <c r="W143"/>
      <c r="X143"/>
      <c r="Y143"/>
      <c r="Z143"/>
      <c r="AA143"/>
      <c r="AB143"/>
      <c r="AC143"/>
      <c r="AD143"/>
      <c r="AE143"/>
      <c r="AF143"/>
      <c r="AG143"/>
      <c r="AH143"/>
      <c r="AI143"/>
      <c r="AJ143"/>
      <c r="AK143"/>
      <c r="AL143"/>
      <c r="AM143"/>
      <c r="AN143"/>
      <c r="AO143"/>
      <c r="AP143"/>
      <c r="AQ143"/>
    </row>
    <row r="144" spans="1:43" s="8" customFormat="1" ht="70" customHeight="1" x14ac:dyDescent="0.2">
      <c r="A144"/>
      <c r="B144"/>
      <c r="C144" s="51"/>
      <c r="D144" s="52"/>
      <c r="E144" s="53"/>
      <c r="F144" s="53"/>
      <c r="G144" s="106"/>
      <c r="H144" s="55"/>
      <c r="I144" s="41">
        <v>1</v>
      </c>
      <c r="J144" s="41">
        <v>1</v>
      </c>
      <c r="K144" s="41">
        <v>1</v>
      </c>
      <c r="L144" s="45">
        <v>1</v>
      </c>
      <c r="M144" s="56"/>
      <c r="N144" s="107"/>
      <c r="O144" s="58"/>
      <c r="P144" s="59"/>
      <c r="Q144" s="60"/>
      <c r="R144"/>
      <c r="S144"/>
      <c r="T144"/>
      <c r="U144"/>
      <c r="V144"/>
      <c r="W144"/>
      <c r="X144"/>
      <c r="Y144"/>
      <c r="Z144"/>
      <c r="AA144"/>
      <c r="AB144"/>
      <c r="AC144"/>
      <c r="AD144"/>
      <c r="AE144"/>
      <c r="AF144"/>
      <c r="AG144"/>
      <c r="AH144"/>
      <c r="AI144"/>
      <c r="AJ144"/>
      <c r="AK144"/>
      <c r="AL144"/>
      <c r="AM144"/>
      <c r="AN144"/>
      <c r="AO144"/>
      <c r="AP144"/>
      <c r="AQ144"/>
    </row>
    <row r="145" spans="1:43" s="8" customFormat="1" ht="86" customHeight="1" x14ac:dyDescent="0.2">
      <c r="A145"/>
      <c r="B145"/>
      <c r="C145" s="51" t="s">
        <v>159</v>
      </c>
      <c r="D145" s="52" t="s">
        <v>160</v>
      </c>
      <c r="E145" s="53" t="s">
        <v>18</v>
      </c>
      <c r="F145" s="53" t="s">
        <v>21</v>
      </c>
      <c r="G145" s="54">
        <v>54</v>
      </c>
      <c r="H145" s="55" t="s">
        <v>22</v>
      </c>
      <c r="I145" s="41">
        <v>5</v>
      </c>
      <c r="J145" s="41">
        <v>17</v>
      </c>
      <c r="K145" s="41">
        <v>14</v>
      </c>
      <c r="L145" s="45">
        <v>14</v>
      </c>
      <c r="M145" s="56">
        <f t="shared" ref="M145" si="106">IFERROR(L145/L146,"ND")</f>
        <v>1.0769230769230769</v>
      </c>
      <c r="N145" s="108">
        <f>IFERROR(((I145+J145+K145+L145)/(I146+J146+K146+L146)),"ND")</f>
        <v>0.92592592592592593</v>
      </c>
      <c r="O145" s="62" t="s">
        <v>257</v>
      </c>
      <c r="P145" s="63"/>
      <c r="Q145" s="64"/>
      <c r="R145"/>
      <c r="S145"/>
      <c r="T145"/>
      <c r="U145"/>
      <c r="V145"/>
      <c r="W145"/>
      <c r="X145"/>
      <c r="Y145"/>
      <c r="Z145"/>
      <c r="AA145"/>
      <c r="AB145"/>
      <c r="AC145"/>
      <c r="AD145"/>
      <c r="AE145"/>
      <c r="AF145"/>
      <c r="AG145"/>
      <c r="AH145"/>
      <c r="AI145"/>
      <c r="AJ145"/>
      <c r="AK145"/>
      <c r="AL145"/>
      <c r="AM145"/>
      <c r="AN145"/>
      <c r="AO145"/>
      <c r="AP145"/>
      <c r="AQ145"/>
    </row>
    <row r="146" spans="1:43" s="8" customFormat="1" ht="86" customHeight="1" x14ac:dyDescent="0.2">
      <c r="A146"/>
      <c r="B146"/>
      <c r="C146" s="51"/>
      <c r="D146" s="52"/>
      <c r="E146" s="53"/>
      <c r="F146" s="53"/>
      <c r="G146" s="54"/>
      <c r="H146" s="55"/>
      <c r="I146" s="41">
        <v>5</v>
      </c>
      <c r="J146" s="41">
        <v>13</v>
      </c>
      <c r="K146" s="41">
        <v>23</v>
      </c>
      <c r="L146" s="45">
        <v>13</v>
      </c>
      <c r="M146" s="56"/>
      <c r="N146" s="107"/>
      <c r="O146" s="62"/>
      <c r="P146" s="63"/>
      <c r="Q146" s="64"/>
      <c r="R146"/>
      <c r="S146"/>
      <c r="T146"/>
      <c r="U146"/>
      <c r="V146"/>
      <c r="W146"/>
      <c r="X146"/>
      <c r="Y146"/>
      <c r="Z146"/>
      <c r="AA146"/>
      <c r="AB146"/>
      <c r="AC146"/>
      <c r="AD146"/>
      <c r="AE146"/>
      <c r="AF146"/>
      <c r="AG146"/>
      <c r="AH146"/>
      <c r="AI146"/>
      <c r="AJ146"/>
      <c r="AK146"/>
      <c r="AL146"/>
      <c r="AM146"/>
      <c r="AN146"/>
      <c r="AO146"/>
      <c r="AP146"/>
      <c r="AQ146"/>
    </row>
    <row r="147" spans="1:43" s="8" customFormat="1" ht="79" customHeight="1" x14ac:dyDescent="0.2">
      <c r="A147"/>
      <c r="B147"/>
      <c r="C147" s="51" t="s">
        <v>161</v>
      </c>
      <c r="D147" s="65" t="s">
        <v>162</v>
      </c>
      <c r="E147" s="53" t="s">
        <v>18</v>
      </c>
      <c r="F147" s="53" t="s">
        <v>21</v>
      </c>
      <c r="G147" s="54">
        <v>10</v>
      </c>
      <c r="H147" s="55" t="s">
        <v>22</v>
      </c>
      <c r="I147" s="41">
        <v>1</v>
      </c>
      <c r="J147" s="41">
        <v>7</v>
      </c>
      <c r="K147" s="41">
        <v>3</v>
      </c>
      <c r="L147" s="45">
        <v>3</v>
      </c>
      <c r="M147" s="56">
        <f t="shared" ref="M147" si="107">IFERROR(L147/L148,"ND")</f>
        <v>1</v>
      </c>
      <c r="N147" s="108">
        <f t="shared" ref="N147" si="108">IFERROR(((I147+J147+K147+L147)/(I148+J148+K148+L148)),"ND")</f>
        <v>1.4</v>
      </c>
      <c r="O147" s="58" t="s">
        <v>318</v>
      </c>
      <c r="P147" s="59"/>
      <c r="Q147" s="60"/>
      <c r="R147"/>
      <c r="S147"/>
      <c r="T147"/>
      <c r="U147"/>
      <c r="V147"/>
      <c r="W147"/>
      <c r="X147"/>
      <c r="Y147"/>
      <c r="Z147"/>
      <c r="AA147"/>
      <c r="AB147"/>
      <c r="AC147"/>
      <c r="AD147"/>
      <c r="AE147"/>
      <c r="AF147"/>
      <c r="AG147"/>
      <c r="AH147"/>
      <c r="AI147"/>
      <c r="AJ147"/>
      <c r="AK147"/>
      <c r="AL147"/>
      <c r="AM147"/>
      <c r="AN147"/>
      <c r="AO147"/>
      <c r="AP147"/>
      <c r="AQ147"/>
    </row>
    <row r="148" spans="1:43" s="8" customFormat="1" ht="79" customHeight="1" x14ac:dyDescent="0.2">
      <c r="A148"/>
      <c r="B148"/>
      <c r="C148" s="51"/>
      <c r="D148" s="65"/>
      <c r="E148" s="53"/>
      <c r="F148" s="53"/>
      <c r="G148" s="54"/>
      <c r="H148" s="55"/>
      <c r="I148" s="41">
        <v>1</v>
      </c>
      <c r="J148" s="41">
        <v>3</v>
      </c>
      <c r="K148" s="41">
        <v>3</v>
      </c>
      <c r="L148" s="45">
        <v>3</v>
      </c>
      <c r="M148" s="56"/>
      <c r="N148" s="107"/>
      <c r="O148" s="58"/>
      <c r="P148" s="59"/>
      <c r="Q148" s="60"/>
      <c r="R148"/>
      <c r="S148"/>
      <c r="T148"/>
      <c r="U148"/>
      <c r="V148"/>
      <c r="W148"/>
      <c r="X148"/>
      <c r="Y148"/>
      <c r="Z148"/>
      <c r="AA148"/>
      <c r="AB148"/>
      <c r="AC148"/>
      <c r="AD148"/>
      <c r="AE148"/>
      <c r="AF148"/>
      <c r="AG148"/>
      <c r="AH148"/>
      <c r="AI148"/>
      <c r="AJ148"/>
      <c r="AK148"/>
      <c r="AL148"/>
      <c r="AM148"/>
      <c r="AN148"/>
      <c r="AO148"/>
      <c r="AP148"/>
      <c r="AQ148"/>
    </row>
    <row r="149" spans="1:43" s="8" customFormat="1" ht="76" customHeight="1" x14ac:dyDescent="0.2">
      <c r="A149"/>
      <c r="B149"/>
      <c r="C149" s="51" t="s">
        <v>163</v>
      </c>
      <c r="D149" s="52" t="s">
        <v>164</v>
      </c>
      <c r="E149" s="53" t="s">
        <v>18</v>
      </c>
      <c r="F149" s="53" t="s">
        <v>21</v>
      </c>
      <c r="G149" s="54">
        <v>44</v>
      </c>
      <c r="H149" s="55" t="s">
        <v>22</v>
      </c>
      <c r="I149" s="41">
        <v>4</v>
      </c>
      <c r="J149" s="41">
        <v>10</v>
      </c>
      <c r="K149" s="41">
        <v>11</v>
      </c>
      <c r="L149" s="45">
        <v>11</v>
      </c>
      <c r="M149" s="56">
        <f t="shared" ref="M149" si="109">IFERROR(L149/L150,"ND")</f>
        <v>1.1000000000000001</v>
      </c>
      <c r="N149" s="108">
        <f t="shared" ref="N149" si="110">IFERROR(((I149+J149+K149+L149)/(I150+J150+K150+L150)),"ND")</f>
        <v>0.81818181818181823</v>
      </c>
      <c r="O149" s="58" t="s">
        <v>258</v>
      </c>
      <c r="P149" s="59"/>
      <c r="Q149" s="60"/>
      <c r="R149"/>
      <c r="S149"/>
      <c r="T149"/>
      <c r="U149"/>
      <c r="V149"/>
      <c r="W149"/>
      <c r="X149"/>
      <c r="Y149"/>
      <c r="Z149"/>
      <c r="AA149"/>
      <c r="AB149"/>
      <c r="AC149"/>
      <c r="AD149"/>
      <c r="AE149"/>
      <c r="AF149"/>
      <c r="AG149"/>
      <c r="AH149"/>
      <c r="AI149"/>
      <c r="AJ149"/>
      <c r="AK149"/>
      <c r="AL149"/>
      <c r="AM149"/>
      <c r="AN149"/>
      <c r="AO149"/>
      <c r="AP149"/>
      <c r="AQ149"/>
    </row>
    <row r="150" spans="1:43" s="8" customFormat="1" ht="76" customHeight="1" x14ac:dyDescent="0.2">
      <c r="A150"/>
      <c r="B150"/>
      <c r="C150" s="51"/>
      <c r="D150" s="52"/>
      <c r="E150" s="53"/>
      <c r="F150" s="53"/>
      <c r="G150" s="54"/>
      <c r="H150" s="55"/>
      <c r="I150" s="41">
        <v>4</v>
      </c>
      <c r="J150" s="41">
        <v>10</v>
      </c>
      <c r="K150" s="41">
        <v>20</v>
      </c>
      <c r="L150" s="45">
        <v>10</v>
      </c>
      <c r="M150" s="56"/>
      <c r="N150" s="107"/>
      <c r="O150" s="58"/>
      <c r="P150" s="59"/>
      <c r="Q150" s="60"/>
      <c r="R150"/>
      <c r="S150"/>
      <c r="T150"/>
      <c r="U150"/>
      <c r="V150"/>
      <c r="W150"/>
      <c r="X150"/>
      <c r="Y150"/>
      <c r="Z150"/>
      <c r="AA150"/>
      <c r="AB150"/>
      <c r="AC150"/>
      <c r="AD150"/>
      <c r="AE150"/>
      <c r="AF150"/>
      <c r="AG150"/>
      <c r="AH150"/>
      <c r="AI150"/>
      <c r="AJ150"/>
      <c r="AK150"/>
      <c r="AL150"/>
      <c r="AM150"/>
      <c r="AN150"/>
      <c r="AO150"/>
      <c r="AP150"/>
      <c r="AQ150"/>
    </row>
    <row r="151" spans="1:43" s="8" customFormat="1" ht="73" customHeight="1" x14ac:dyDescent="0.2">
      <c r="A151"/>
      <c r="B151"/>
      <c r="C151" s="51" t="s">
        <v>165</v>
      </c>
      <c r="D151" s="52" t="s">
        <v>166</v>
      </c>
      <c r="E151" s="53" t="s">
        <v>18</v>
      </c>
      <c r="F151" s="53" t="s">
        <v>21</v>
      </c>
      <c r="G151" s="54">
        <v>371</v>
      </c>
      <c r="H151" s="55" t="s">
        <v>22</v>
      </c>
      <c r="I151" s="41">
        <v>83</v>
      </c>
      <c r="J151" s="41">
        <v>93</v>
      </c>
      <c r="K151" s="41">
        <v>114</v>
      </c>
      <c r="L151" s="45">
        <v>86</v>
      </c>
      <c r="M151" s="56">
        <f t="shared" ref="M151" si="111">IFERROR(L151/L152,"ND")</f>
        <v>0.97727272727272729</v>
      </c>
      <c r="N151" s="108">
        <f t="shared" ref="N151" si="112">IFERROR(((I151+J151+K151+L151)/(I152+J152+K152+L152)),"ND")</f>
        <v>1.013477088948787</v>
      </c>
      <c r="O151" s="58" t="s">
        <v>259</v>
      </c>
      <c r="P151" s="59"/>
      <c r="Q151" s="60"/>
      <c r="R151"/>
      <c r="S151"/>
      <c r="T151"/>
      <c r="U151"/>
      <c r="V151"/>
      <c r="W151"/>
      <c r="X151"/>
      <c r="Y151"/>
      <c r="Z151"/>
      <c r="AA151"/>
      <c r="AB151"/>
      <c r="AC151"/>
      <c r="AD151"/>
      <c r="AE151"/>
      <c r="AF151"/>
      <c r="AG151"/>
      <c r="AH151"/>
      <c r="AI151"/>
      <c r="AJ151"/>
      <c r="AK151"/>
      <c r="AL151"/>
      <c r="AM151"/>
      <c r="AN151"/>
      <c r="AO151"/>
      <c r="AP151"/>
      <c r="AQ151"/>
    </row>
    <row r="152" spans="1:43" s="8" customFormat="1" ht="73" customHeight="1" x14ac:dyDescent="0.2">
      <c r="A152"/>
      <c r="B152"/>
      <c r="C152" s="51"/>
      <c r="D152" s="52"/>
      <c r="E152" s="53"/>
      <c r="F152" s="53"/>
      <c r="G152" s="54"/>
      <c r="H152" s="55"/>
      <c r="I152" s="41">
        <v>83</v>
      </c>
      <c r="J152" s="41">
        <v>107</v>
      </c>
      <c r="K152" s="41">
        <v>93</v>
      </c>
      <c r="L152" s="45">
        <v>88</v>
      </c>
      <c r="M152" s="56"/>
      <c r="N152" s="107"/>
      <c r="O152" s="58"/>
      <c r="P152" s="59"/>
      <c r="Q152" s="60"/>
      <c r="R152"/>
      <c r="S152"/>
      <c r="T152"/>
      <c r="U152"/>
      <c r="V152"/>
      <c r="W152"/>
      <c r="X152"/>
      <c r="Y152"/>
      <c r="Z152"/>
      <c r="AA152"/>
      <c r="AB152"/>
      <c r="AC152"/>
      <c r="AD152"/>
      <c r="AE152"/>
      <c r="AF152"/>
      <c r="AG152"/>
      <c r="AH152"/>
      <c r="AI152"/>
      <c r="AJ152"/>
      <c r="AK152"/>
      <c r="AL152"/>
      <c r="AM152"/>
      <c r="AN152"/>
      <c r="AO152"/>
      <c r="AP152"/>
      <c r="AQ152"/>
    </row>
    <row r="153" spans="1:43" s="8" customFormat="1" ht="60" customHeight="1" x14ac:dyDescent="0.2">
      <c r="A153"/>
      <c r="B153"/>
      <c r="C153" s="51" t="s">
        <v>167</v>
      </c>
      <c r="D153" s="52" t="s">
        <v>168</v>
      </c>
      <c r="E153" s="53" t="s">
        <v>18</v>
      </c>
      <c r="F153" s="53" t="s">
        <v>21</v>
      </c>
      <c r="G153" s="54">
        <v>371</v>
      </c>
      <c r="H153" s="55" t="s">
        <v>22</v>
      </c>
      <c r="I153" s="41">
        <v>83</v>
      </c>
      <c r="J153" s="41">
        <v>93</v>
      </c>
      <c r="K153" s="41">
        <v>114</v>
      </c>
      <c r="L153" s="45">
        <v>86</v>
      </c>
      <c r="M153" s="56">
        <f t="shared" ref="M153" si="113">IFERROR(L153/L154,"ND")</f>
        <v>0.97727272727272729</v>
      </c>
      <c r="N153" s="108">
        <f t="shared" ref="N153" si="114">IFERROR(((I153+J153+K153+L153)/(I154+J154+K154+L154)),"ND")</f>
        <v>1.013477088948787</v>
      </c>
      <c r="O153" s="58" t="s">
        <v>259</v>
      </c>
      <c r="P153" s="59"/>
      <c r="Q153" s="60"/>
      <c r="R153"/>
      <c r="S153"/>
      <c r="T153"/>
      <c r="U153"/>
      <c r="V153"/>
      <c r="W153"/>
      <c r="X153"/>
      <c r="Y153"/>
      <c r="Z153"/>
      <c r="AA153"/>
      <c r="AB153"/>
      <c r="AC153"/>
      <c r="AD153"/>
      <c r="AE153"/>
      <c r="AF153"/>
      <c r="AG153"/>
      <c r="AH153"/>
      <c r="AI153"/>
      <c r="AJ153"/>
      <c r="AK153"/>
      <c r="AL153"/>
      <c r="AM153"/>
      <c r="AN153"/>
      <c r="AO153"/>
      <c r="AP153"/>
      <c r="AQ153"/>
    </row>
    <row r="154" spans="1:43" s="8" customFormat="1" ht="60" customHeight="1" x14ac:dyDescent="0.2">
      <c r="A154"/>
      <c r="B154"/>
      <c r="C154" s="51"/>
      <c r="D154" s="52"/>
      <c r="E154" s="53"/>
      <c r="F154" s="53"/>
      <c r="G154" s="54"/>
      <c r="H154" s="55"/>
      <c r="I154" s="41">
        <v>83</v>
      </c>
      <c r="J154" s="41">
        <v>107</v>
      </c>
      <c r="K154" s="41">
        <v>93</v>
      </c>
      <c r="L154" s="45">
        <v>88</v>
      </c>
      <c r="M154" s="56"/>
      <c r="N154" s="107"/>
      <c r="O154" s="58"/>
      <c r="P154" s="59"/>
      <c r="Q154" s="60"/>
      <c r="R154"/>
      <c r="S154"/>
      <c r="T154"/>
      <c r="U154"/>
      <c r="V154"/>
      <c r="W154"/>
      <c r="X154"/>
      <c r="Y154"/>
      <c r="Z154"/>
      <c r="AA154"/>
      <c r="AB154"/>
      <c r="AC154"/>
      <c r="AD154"/>
      <c r="AE154"/>
      <c r="AF154"/>
      <c r="AG154"/>
      <c r="AH154"/>
      <c r="AI154"/>
      <c r="AJ154"/>
      <c r="AK154"/>
      <c r="AL154"/>
      <c r="AM154"/>
      <c r="AN154"/>
      <c r="AO154"/>
      <c r="AP154"/>
      <c r="AQ154"/>
    </row>
    <row r="155" spans="1:43" s="8" customFormat="1" ht="65" customHeight="1" x14ac:dyDescent="0.2">
      <c r="A155"/>
      <c r="B155"/>
      <c r="C155" s="51" t="s">
        <v>169</v>
      </c>
      <c r="D155" s="52" t="s">
        <v>170</v>
      </c>
      <c r="E155" s="53" t="s">
        <v>18</v>
      </c>
      <c r="F155" s="53" t="s">
        <v>21</v>
      </c>
      <c r="G155" s="54">
        <v>45</v>
      </c>
      <c r="H155" s="55" t="s">
        <v>22</v>
      </c>
      <c r="I155" s="41">
        <v>12</v>
      </c>
      <c r="J155" s="41">
        <v>10</v>
      </c>
      <c r="K155" s="41">
        <v>10</v>
      </c>
      <c r="L155" s="45">
        <v>10</v>
      </c>
      <c r="M155" s="56">
        <f t="shared" ref="M155" si="115">IFERROR(L155/L156,"ND")</f>
        <v>1</v>
      </c>
      <c r="N155" s="108">
        <f>IFERROR(((I155+J155+K155+L155)/(I156+J156+K156+L156)),"ND")</f>
        <v>0.93333333333333335</v>
      </c>
      <c r="O155" s="58" t="s">
        <v>319</v>
      </c>
      <c r="P155" s="59"/>
      <c r="Q155" s="60"/>
      <c r="R155"/>
      <c r="S155"/>
      <c r="T155"/>
      <c r="U155"/>
      <c r="V155"/>
      <c r="W155"/>
      <c r="X155"/>
      <c r="Y155"/>
      <c r="Z155"/>
      <c r="AA155"/>
      <c r="AB155"/>
      <c r="AC155"/>
      <c r="AD155"/>
      <c r="AE155"/>
      <c r="AF155"/>
      <c r="AG155"/>
      <c r="AH155"/>
      <c r="AI155"/>
      <c r="AJ155"/>
      <c r="AK155"/>
      <c r="AL155"/>
      <c r="AM155"/>
      <c r="AN155"/>
      <c r="AO155"/>
      <c r="AP155"/>
      <c r="AQ155"/>
    </row>
    <row r="156" spans="1:43" s="8" customFormat="1" ht="65" customHeight="1" x14ac:dyDescent="0.2">
      <c r="A156"/>
      <c r="B156"/>
      <c r="C156" s="51"/>
      <c r="D156" s="52"/>
      <c r="E156" s="53"/>
      <c r="F156" s="53"/>
      <c r="G156" s="54"/>
      <c r="H156" s="55"/>
      <c r="I156" s="41">
        <v>15</v>
      </c>
      <c r="J156" s="41">
        <v>10</v>
      </c>
      <c r="K156" s="41">
        <v>10</v>
      </c>
      <c r="L156" s="45">
        <v>10</v>
      </c>
      <c r="M156" s="56"/>
      <c r="N156" s="107"/>
      <c r="O156" s="58"/>
      <c r="P156" s="59"/>
      <c r="Q156" s="60"/>
      <c r="R156"/>
      <c r="S156"/>
      <c r="T156"/>
      <c r="U156"/>
      <c r="V156"/>
      <c r="W156"/>
      <c r="X156"/>
      <c r="Y156"/>
      <c r="Z156"/>
      <c r="AA156"/>
      <c r="AB156"/>
      <c r="AC156"/>
      <c r="AD156"/>
      <c r="AE156"/>
      <c r="AF156"/>
      <c r="AG156"/>
      <c r="AH156"/>
      <c r="AI156"/>
      <c r="AJ156"/>
      <c r="AK156"/>
      <c r="AL156"/>
      <c r="AM156"/>
      <c r="AN156"/>
      <c r="AO156"/>
      <c r="AP156"/>
      <c r="AQ156"/>
    </row>
    <row r="157" spans="1:43" s="8" customFormat="1" ht="64" customHeight="1" x14ac:dyDescent="0.2">
      <c r="A157"/>
      <c r="B157"/>
      <c r="C157" s="51" t="s">
        <v>171</v>
      </c>
      <c r="D157" s="52" t="s">
        <v>172</v>
      </c>
      <c r="E157" s="53" t="s">
        <v>18</v>
      </c>
      <c r="F157" s="53" t="s">
        <v>21</v>
      </c>
      <c r="G157" s="54">
        <v>45</v>
      </c>
      <c r="H157" s="55" t="s">
        <v>22</v>
      </c>
      <c r="I157" s="41">
        <v>12</v>
      </c>
      <c r="J157" s="41">
        <v>10</v>
      </c>
      <c r="K157" s="41">
        <v>10</v>
      </c>
      <c r="L157" s="45">
        <v>10</v>
      </c>
      <c r="M157" s="56">
        <f t="shared" ref="M157" si="116">IFERROR(L157/L158,"ND")</f>
        <v>1</v>
      </c>
      <c r="N157" s="108">
        <f t="shared" ref="N157" si="117">IFERROR(((I157+J157+K157+L157)/(I158+J158+K158+L158)),"ND")</f>
        <v>0.93333333333333335</v>
      </c>
      <c r="O157" s="58" t="s">
        <v>319</v>
      </c>
      <c r="P157" s="59"/>
      <c r="Q157" s="60"/>
      <c r="R157"/>
      <c r="S157"/>
      <c r="T157"/>
      <c r="U157"/>
      <c r="V157"/>
      <c r="W157"/>
      <c r="X157"/>
      <c r="Y157"/>
      <c r="Z157"/>
      <c r="AA157"/>
      <c r="AB157"/>
      <c r="AC157"/>
      <c r="AD157"/>
      <c r="AE157"/>
      <c r="AF157"/>
      <c r="AG157"/>
      <c r="AH157"/>
      <c r="AI157"/>
      <c r="AJ157"/>
      <c r="AK157"/>
      <c r="AL157"/>
      <c r="AM157"/>
      <c r="AN157"/>
      <c r="AO157"/>
      <c r="AP157"/>
      <c r="AQ157"/>
    </row>
    <row r="158" spans="1:43" s="8" customFormat="1" ht="64" customHeight="1" x14ac:dyDescent="0.2">
      <c r="A158"/>
      <c r="B158"/>
      <c r="C158" s="51"/>
      <c r="D158" s="52"/>
      <c r="E158" s="53"/>
      <c r="F158" s="53"/>
      <c r="G158" s="54"/>
      <c r="H158" s="55"/>
      <c r="I158" s="41">
        <v>15</v>
      </c>
      <c r="J158" s="41">
        <v>10</v>
      </c>
      <c r="K158" s="41">
        <v>10</v>
      </c>
      <c r="L158" s="45">
        <v>10</v>
      </c>
      <c r="M158" s="56"/>
      <c r="N158" s="107"/>
      <c r="O158" s="58"/>
      <c r="P158" s="59"/>
      <c r="Q158" s="60"/>
      <c r="R158"/>
      <c r="S158"/>
      <c r="T158"/>
      <c r="U158"/>
      <c r="V158"/>
      <c r="W158"/>
      <c r="X158"/>
      <c r="Y158"/>
      <c r="Z158"/>
      <c r="AA158"/>
      <c r="AB158"/>
      <c r="AC158"/>
      <c r="AD158"/>
      <c r="AE158"/>
      <c r="AF158"/>
      <c r="AG158"/>
      <c r="AH158"/>
      <c r="AI158"/>
      <c r="AJ158"/>
      <c r="AK158"/>
      <c r="AL158"/>
      <c r="AM158"/>
      <c r="AN158"/>
      <c r="AO158"/>
      <c r="AP158"/>
      <c r="AQ158"/>
    </row>
    <row r="159" spans="1:43" s="8" customFormat="1" ht="75" customHeight="1" x14ac:dyDescent="0.2">
      <c r="A159"/>
      <c r="B159"/>
      <c r="C159" s="51" t="s">
        <v>173</v>
      </c>
      <c r="D159" s="65" t="s">
        <v>174</v>
      </c>
      <c r="E159" s="53" t="s">
        <v>18</v>
      </c>
      <c r="F159" s="53" t="s">
        <v>21</v>
      </c>
      <c r="G159" s="54">
        <v>1</v>
      </c>
      <c r="H159" s="55" t="s">
        <v>22</v>
      </c>
      <c r="I159" s="41">
        <v>0</v>
      </c>
      <c r="J159" s="41">
        <v>1</v>
      </c>
      <c r="K159" s="41">
        <v>0</v>
      </c>
      <c r="L159" s="45">
        <v>1</v>
      </c>
      <c r="M159" s="56">
        <f>IFERROR(L159/L160,)</f>
        <v>0</v>
      </c>
      <c r="N159" s="108">
        <f t="shared" ref="N159" si="118">IFERROR(((I159+J159+K159+L159)/(I160+J160+K160+L160)),"ND")</f>
        <v>2</v>
      </c>
      <c r="O159" s="62" t="s">
        <v>260</v>
      </c>
      <c r="P159" s="63"/>
      <c r="Q159" s="64"/>
      <c r="R159"/>
      <c r="S159"/>
      <c r="T159"/>
      <c r="U159"/>
      <c r="V159"/>
      <c r="W159"/>
      <c r="X159"/>
      <c r="Y159"/>
      <c r="Z159"/>
      <c r="AA159"/>
      <c r="AB159"/>
      <c r="AC159"/>
      <c r="AD159"/>
      <c r="AE159"/>
      <c r="AF159"/>
      <c r="AG159"/>
      <c r="AH159"/>
      <c r="AI159"/>
      <c r="AJ159"/>
      <c r="AK159"/>
      <c r="AL159"/>
      <c r="AM159"/>
      <c r="AN159"/>
      <c r="AO159"/>
      <c r="AP159"/>
      <c r="AQ159"/>
    </row>
    <row r="160" spans="1:43" ht="75" customHeight="1" x14ac:dyDescent="0.2">
      <c r="C160" s="51"/>
      <c r="D160" s="65"/>
      <c r="E160" s="53"/>
      <c r="F160" s="53"/>
      <c r="G160" s="54"/>
      <c r="H160" s="55"/>
      <c r="I160" s="41">
        <v>0</v>
      </c>
      <c r="J160" s="41">
        <v>1</v>
      </c>
      <c r="K160" s="41">
        <v>0</v>
      </c>
      <c r="L160" s="45">
        <v>0</v>
      </c>
      <c r="M160" s="56"/>
      <c r="N160" s="107"/>
      <c r="O160" s="62"/>
      <c r="P160" s="63"/>
      <c r="Q160" s="64"/>
    </row>
    <row r="161" spans="3:17" ht="54" customHeight="1" x14ac:dyDescent="0.2">
      <c r="C161" s="51" t="s">
        <v>175</v>
      </c>
      <c r="D161" s="65" t="s">
        <v>176</v>
      </c>
      <c r="E161" s="53" t="s">
        <v>18</v>
      </c>
      <c r="F161" s="53" t="s">
        <v>21</v>
      </c>
      <c r="G161" s="54">
        <v>1</v>
      </c>
      <c r="H161" s="55" t="s">
        <v>22</v>
      </c>
      <c r="I161" s="41">
        <v>0</v>
      </c>
      <c r="J161" s="41">
        <v>1</v>
      </c>
      <c r="K161" s="41">
        <v>0</v>
      </c>
      <c r="L161" s="45">
        <v>0</v>
      </c>
      <c r="M161" s="56">
        <f>IFERROR(L161/L162,)</f>
        <v>0</v>
      </c>
      <c r="N161" s="108">
        <f t="shared" ref="N161" si="119">IFERROR(((I161+J161+K161+L161)/(I162+J162+K162+L162)),"ND")</f>
        <v>1</v>
      </c>
      <c r="O161" s="58" t="s">
        <v>236</v>
      </c>
      <c r="P161" s="59"/>
      <c r="Q161" s="60"/>
    </row>
    <row r="162" spans="3:17" ht="54" customHeight="1" x14ac:dyDescent="0.2">
      <c r="C162" s="51"/>
      <c r="D162" s="65"/>
      <c r="E162" s="53"/>
      <c r="F162" s="53"/>
      <c r="G162" s="54"/>
      <c r="H162" s="55"/>
      <c r="I162" s="41">
        <v>0</v>
      </c>
      <c r="J162" s="41">
        <v>1</v>
      </c>
      <c r="K162" s="41">
        <v>0</v>
      </c>
      <c r="L162" s="45">
        <v>0</v>
      </c>
      <c r="M162" s="56"/>
      <c r="N162" s="107"/>
      <c r="O162" s="58"/>
      <c r="P162" s="59"/>
      <c r="Q162" s="60"/>
    </row>
    <row r="163" spans="3:17" ht="67" customHeight="1" x14ac:dyDescent="0.2">
      <c r="C163" s="51" t="s">
        <v>177</v>
      </c>
      <c r="D163" s="52" t="s">
        <v>178</v>
      </c>
      <c r="E163" s="53" t="s">
        <v>18</v>
      </c>
      <c r="F163" s="53" t="s">
        <v>21</v>
      </c>
      <c r="G163" s="54">
        <v>6906</v>
      </c>
      <c r="H163" s="55" t="s">
        <v>22</v>
      </c>
      <c r="I163" s="41">
        <v>11</v>
      </c>
      <c r="J163" s="41">
        <v>5</v>
      </c>
      <c r="K163" s="41">
        <v>3438</v>
      </c>
      <c r="L163" s="45">
        <v>3402</v>
      </c>
      <c r="M163" s="56">
        <f t="shared" ref="M163" si="120">IFERROR(L163/L164,"ND")</f>
        <v>0.98809178042404877</v>
      </c>
      <c r="N163" s="108">
        <f t="shared" ref="N163" si="121">IFERROR(((I163+J163+K163+L163)/(I164+J164+K164+L164)),"ND")</f>
        <v>0.99275991891109183</v>
      </c>
      <c r="O163" s="58" t="s">
        <v>261</v>
      </c>
      <c r="P163" s="59"/>
      <c r="Q163" s="60"/>
    </row>
    <row r="164" spans="3:17" ht="67" customHeight="1" x14ac:dyDescent="0.2">
      <c r="C164" s="51"/>
      <c r="D164" s="52"/>
      <c r="E164" s="53"/>
      <c r="F164" s="53"/>
      <c r="G164" s="54"/>
      <c r="H164" s="55"/>
      <c r="I164" s="41">
        <v>10</v>
      </c>
      <c r="J164" s="41">
        <v>5</v>
      </c>
      <c r="K164" s="41">
        <v>3448</v>
      </c>
      <c r="L164" s="45">
        <v>3443</v>
      </c>
      <c r="M164" s="56"/>
      <c r="N164" s="107"/>
      <c r="O164" s="58"/>
      <c r="P164" s="59"/>
      <c r="Q164" s="60"/>
    </row>
    <row r="165" spans="3:17" ht="59" customHeight="1" x14ac:dyDescent="0.2">
      <c r="C165" s="51" t="s">
        <v>179</v>
      </c>
      <c r="D165" s="52" t="s">
        <v>180</v>
      </c>
      <c r="E165" s="53" t="s">
        <v>18</v>
      </c>
      <c r="F165" s="53" t="s">
        <v>21</v>
      </c>
      <c r="G165" s="54">
        <v>6886</v>
      </c>
      <c r="H165" s="55" t="s">
        <v>22</v>
      </c>
      <c r="I165" s="41">
        <v>0</v>
      </c>
      <c r="J165" s="41">
        <v>0</v>
      </c>
      <c r="K165" s="41">
        <v>3432</v>
      </c>
      <c r="L165" s="45">
        <v>3402</v>
      </c>
      <c r="M165" s="56">
        <f t="shared" ref="M165" si="122">IFERROR(L165/L166,"ND")</f>
        <v>0.98809178042404877</v>
      </c>
      <c r="N165" s="108">
        <f t="shared" ref="N165" si="123">IFERROR(((I165+J165+K165+L165)/(I166+J166+K166+L166)),"ND")</f>
        <v>0.99244844612256755</v>
      </c>
      <c r="O165" s="58" t="s">
        <v>261</v>
      </c>
      <c r="P165" s="59"/>
      <c r="Q165" s="60"/>
    </row>
    <row r="166" spans="3:17" ht="59" customHeight="1" x14ac:dyDescent="0.2">
      <c r="C166" s="51"/>
      <c r="D166" s="52"/>
      <c r="E166" s="53"/>
      <c r="F166" s="53"/>
      <c r="G166" s="54"/>
      <c r="H166" s="55"/>
      <c r="I166" s="41">
        <v>0</v>
      </c>
      <c r="J166" s="41">
        <v>0</v>
      </c>
      <c r="K166" s="41">
        <v>3443</v>
      </c>
      <c r="L166" s="45">
        <v>3443</v>
      </c>
      <c r="M166" s="56"/>
      <c r="N166" s="107"/>
      <c r="O166" s="58"/>
      <c r="P166" s="59"/>
      <c r="Q166" s="60"/>
    </row>
    <row r="167" spans="3:17" ht="65" customHeight="1" x14ac:dyDescent="0.2">
      <c r="C167" s="51" t="s">
        <v>181</v>
      </c>
      <c r="D167" s="52" t="s">
        <v>182</v>
      </c>
      <c r="E167" s="53" t="s">
        <v>18</v>
      </c>
      <c r="F167" s="53" t="s">
        <v>21</v>
      </c>
      <c r="G167" s="54">
        <v>20</v>
      </c>
      <c r="H167" s="55" t="s">
        <v>22</v>
      </c>
      <c r="I167" s="41">
        <v>11</v>
      </c>
      <c r="J167" s="41">
        <v>5</v>
      </c>
      <c r="K167" s="41">
        <v>6</v>
      </c>
      <c r="L167" s="45">
        <v>0</v>
      </c>
      <c r="M167" s="56">
        <f>IFERROR(L167/L168,)</f>
        <v>0</v>
      </c>
      <c r="N167" s="108">
        <f t="shared" ref="N167" si="124">IFERROR(((I167+J167+K167+L167)/(I168+J168+K168+L168)),"ND")</f>
        <v>1.1000000000000001</v>
      </c>
      <c r="O167" s="58" t="s">
        <v>262</v>
      </c>
      <c r="P167" s="59"/>
      <c r="Q167" s="60"/>
    </row>
    <row r="168" spans="3:17" ht="65" customHeight="1" x14ac:dyDescent="0.2">
      <c r="C168" s="51"/>
      <c r="D168" s="52"/>
      <c r="E168" s="53"/>
      <c r="F168" s="53"/>
      <c r="G168" s="54"/>
      <c r="H168" s="55"/>
      <c r="I168" s="41">
        <v>10</v>
      </c>
      <c r="J168" s="41">
        <v>5</v>
      </c>
      <c r="K168" s="41">
        <v>5</v>
      </c>
      <c r="L168" s="45">
        <v>0</v>
      </c>
      <c r="M168" s="56"/>
      <c r="N168" s="107"/>
      <c r="O168" s="58"/>
      <c r="P168" s="59"/>
      <c r="Q168" s="60"/>
    </row>
    <row r="169" spans="3:17" ht="65" customHeight="1" x14ac:dyDescent="0.2">
      <c r="C169" s="51" t="s">
        <v>183</v>
      </c>
      <c r="D169" s="52" t="s">
        <v>184</v>
      </c>
      <c r="E169" s="53" t="s">
        <v>18</v>
      </c>
      <c r="F169" s="53" t="s">
        <v>21</v>
      </c>
      <c r="G169" s="54">
        <v>21</v>
      </c>
      <c r="H169" s="55" t="s">
        <v>22</v>
      </c>
      <c r="I169" s="41">
        <v>1</v>
      </c>
      <c r="J169" s="41">
        <v>6</v>
      </c>
      <c r="K169" s="41">
        <v>7</v>
      </c>
      <c r="L169" s="45">
        <v>7</v>
      </c>
      <c r="M169" s="56">
        <f t="shared" ref="M169" si="125">IFERROR(L169/L170,"ND")</f>
        <v>1</v>
      </c>
      <c r="N169" s="108">
        <f t="shared" ref="N169" si="126">IFERROR(((I169+J169+K169+L169)/(I170+J170+K170+L170)),"ND")</f>
        <v>1</v>
      </c>
      <c r="O169" s="58" t="s">
        <v>263</v>
      </c>
      <c r="P169" s="59"/>
      <c r="Q169" s="60"/>
    </row>
    <row r="170" spans="3:17" ht="65" customHeight="1" x14ac:dyDescent="0.2">
      <c r="C170" s="51"/>
      <c r="D170" s="52"/>
      <c r="E170" s="53"/>
      <c r="F170" s="53"/>
      <c r="G170" s="54"/>
      <c r="H170" s="55"/>
      <c r="I170" s="41">
        <v>1</v>
      </c>
      <c r="J170" s="41">
        <v>6</v>
      </c>
      <c r="K170" s="41">
        <v>7</v>
      </c>
      <c r="L170" s="45">
        <v>7</v>
      </c>
      <c r="M170" s="56"/>
      <c r="N170" s="107"/>
      <c r="O170" s="58"/>
      <c r="P170" s="59"/>
      <c r="Q170" s="60"/>
    </row>
    <row r="171" spans="3:17" ht="57" customHeight="1" x14ac:dyDescent="0.2">
      <c r="C171" s="51" t="s">
        <v>185</v>
      </c>
      <c r="D171" s="52" t="s">
        <v>186</v>
      </c>
      <c r="E171" s="53" t="s">
        <v>18</v>
      </c>
      <c r="F171" s="53" t="s">
        <v>21</v>
      </c>
      <c r="G171" s="54">
        <v>20</v>
      </c>
      <c r="H171" s="55" t="s">
        <v>22</v>
      </c>
      <c r="I171" s="41">
        <v>1</v>
      </c>
      <c r="J171" s="41">
        <v>6</v>
      </c>
      <c r="K171" s="41">
        <v>7</v>
      </c>
      <c r="L171" s="45">
        <v>6</v>
      </c>
      <c r="M171" s="56">
        <f t="shared" ref="M171" si="127">IFERROR(L171/L172,"ND")</f>
        <v>1</v>
      </c>
      <c r="N171" s="108">
        <f t="shared" ref="N171" si="128">IFERROR(((I171+J171+K171+L171)/(I172+J172+K172+L172)),"ND")</f>
        <v>1</v>
      </c>
      <c r="O171" s="58" t="s">
        <v>264</v>
      </c>
      <c r="P171" s="59"/>
      <c r="Q171" s="60"/>
    </row>
    <row r="172" spans="3:17" ht="57" customHeight="1" x14ac:dyDescent="0.2">
      <c r="C172" s="51"/>
      <c r="D172" s="52"/>
      <c r="E172" s="53"/>
      <c r="F172" s="53"/>
      <c r="G172" s="54"/>
      <c r="H172" s="55"/>
      <c r="I172" s="41">
        <v>1</v>
      </c>
      <c r="J172" s="41">
        <v>6</v>
      </c>
      <c r="K172" s="41">
        <v>7</v>
      </c>
      <c r="L172" s="45">
        <v>6</v>
      </c>
      <c r="M172" s="56"/>
      <c r="N172" s="107"/>
      <c r="O172" s="58"/>
      <c r="P172" s="59"/>
      <c r="Q172" s="60"/>
    </row>
    <row r="173" spans="3:17" ht="61" customHeight="1" x14ac:dyDescent="0.2">
      <c r="C173" s="51" t="s">
        <v>187</v>
      </c>
      <c r="D173" s="52" t="s">
        <v>188</v>
      </c>
      <c r="E173" s="53" t="s">
        <v>18</v>
      </c>
      <c r="F173" s="53" t="s">
        <v>21</v>
      </c>
      <c r="G173" s="54">
        <v>1</v>
      </c>
      <c r="H173" s="55" t="s">
        <v>22</v>
      </c>
      <c r="I173" s="41">
        <v>0</v>
      </c>
      <c r="J173" s="41">
        <v>0</v>
      </c>
      <c r="K173" s="41">
        <v>0</v>
      </c>
      <c r="L173" s="45">
        <v>1</v>
      </c>
      <c r="M173" s="56">
        <f t="shared" ref="M173" si="129">IFERROR(L173/L174,"ND")</f>
        <v>1</v>
      </c>
      <c r="N173" s="108">
        <f t="shared" ref="N173" si="130">IFERROR(((I173+J173+K173+L173)/(I174+J174+K174+L174)),"ND")</f>
        <v>1</v>
      </c>
      <c r="O173" s="58" t="s">
        <v>265</v>
      </c>
      <c r="P173" s="59"/>
      <c r="Q173" s="60"/>
    </row>
    <row r="174" spans="3:17" ht="61" customHeight="1" x14ac:dyDescent="0.2">
      <c r="C174" s="51"/>
      <c r="D174" s="52"/>
      <c r="E174" s="53"/>
      <c r="F174" s="53"/>
      <c r="G174" s="54"/>
      <c r="H174" s="55"/>
      <c r="I174" s="41">
        <v>0</v>
      </c>
      <c r="J174" s="41">
        <v>0</v>
      </c>
      <c r="K174" s="41">
        <v>0</v>
      </c>
      <c r="L174" s="45">
        <v>1</v>
      </c>
      <c r="M174" s="56"/>
      <c r="N174" s="107"/>
      <c r="O174" s="58"/>
      <c r="P174" s="59"/>
      <c r="Q174" s="60"/>
    </row>
    <row r="175" spans="3:17" ht="61" customHeight="1" x14ac:dyDescent="0.2">
      <c r="C175" s="51" t="s">
        <v>189</v>
      </c>
      <c r="D175" s="52" t="s">
        <v>190</v>
      </c>
      <c r="E175" s="53" t="s">
        <v>18</v>
      </c>
      <c r="F175" s="53" t="s">
        <v>21</v>
      </c>
      <c r="G175" s="54">
        <v>173</v>
      </c>
      <c r="H175" s="55" t="s">
        <v>22</v>
      </c>
      <c r="I175" s="41">
        <v>63</v>
      </c>
      <c r="J175" s="41">
        <v>89</v>
      </c>
      <c r="K175" s="41">
        <v>105</v>
      </c>
      <c r="L175" s="45">
        <v>69</v>
      </c>
      <c r="M175" s="56">
        <f t="shared" ref="M175" si="131">IFERROR(L175/L176,"ND")</f>
        <v>1.8648648648648649</v>
      </c>
      <c r="N175" s="108">
        <f t="shared" ref="N175" si="132">IFERROR(((I175+J175+K175+L175)/(I176+J176+K176+L176)),"ND")</f>
        <v>1.8843930635838151</v>
      </c>
      <c r="O175" s="58" t="s">
        <v>267</v>
      </c>
      <c r="P175" s="59"/>
      <c r="Q175" s="60"/>
    </row>
    <row r="176" spans="3:17" ht="61" customHeight="1" x14ac:dyDescent="0.2">
      <c r="C176" s="51"/>
      <c r="D176" s="52"/>
      <c r="E176" s="53"/>
      <c r="F176" s="53"/>
      <c r="G176" s="54"/>
      <c r="H176" s="55"/>
      <c r="I176" s="41">
        <v>62</v>
      </c>
      <c r="J176" s="41">
        <v>37</v>
      </c>
      <c r="K176" s="41">
        <v>37</v>
      </c>
      <c r="L176" s="45">
        <v>37</v>
      </c>
      <c r="M176" s="56"/>
      <c r="N176" s="107"/>
      <c r="O176" s="58"/>
      <c r="P176" s="59"/>
      <c r="Q176" s="60"/>
    </row>
    <row r="177" spans="3:17" ht="63" customHeight="1" x14ac:dyDescent="0.2">
      <c r="C177" s="51" t="s">
        <v>191</v>
      </c>
      <c r="D177" s="52" t="s">
        <v>192</v>
      </c>
      <c r="E177" s="53" t="s">
        <v>18</v>
      </c>
      <c r="F177" s="53" t="s">
        <v>21</v>
      </c>
      <c r="G177" s="54">
        <v>161</v>
      </c>
      <c r="H177" s="55" t="s">
        <v>22</v>
      </c>
      <c r="I177" s="41">
        <v>59</v>
      </c>
      <c r="J177" s="41">
        <v>88</v>
      </c>
      <c r="K177" s="41">
        <v>103</v>
      </c>
      <c r="L177" s="45">
        <v>67</v>
      </c>
      <c r="M177" s="56">
        <f t="shared" ref="M177" si="133">IFERROR(L177/L178,"ND")</f>
        <v>1.9705882352941178</v>
      </c>
      <c r="N177" s="108">
        <f t="shared" ref="N177" si="134">IFERROR(((I177+J177+K177+L177)/(I178+J178+K178+L178)),"ND")</f>
        <v>1.968944099378882</v>
      </c>
      <c r="O177" s="58" t="s">
        <v>266</v>
      </c>
      <c r="P177" s="59"/>
      <c r="Q177" s="60"/>
    </row>
    <row r="178" spans="3:17" ht="63" customHeight="1" x14ac:dyDescent="0.2">
      <c r="C178" s="51"/>
      <c r="D178" s="52"/>
      <c r="E178" s="53"/>
      <c r="F178" s="53"/>
      <c r="G178" s="54"/>
      <c r="H178" s="55"/>
      <c r="I178" s="41">
        <v>59</v>
      </c>
      <c r="J178" s="41">
        <v>34</v>
      </c>
      <c r="K178" s="41">
        <v>34</v>
      </c>
      <c r="L178" s="45">
        <v>34</v>
      </c>
      <c r="M178" s="56"/>
      <c r="N178" s="107"/>
      <c r="O178" s="58"/>
      <c r="P178" s="59"/>
      <c r="Q178" s="60"/>
    </row>
    <row r="179" spans="3:17" ht="73" customHeight="1" x14ac:dyDescent="0.2">
      <c r="C179" s="51" t="s">
        <v>193</v>
      </c>
      <c r="D179" s="52" t="s">
        <v>194</v>
      </c>
      <c r="E179" s="53" t="s">
        <v>18</v>
      </c>
      <c r="F179" s="53" t="s">
        <v>21</v>
      </c>
      <c r="G179" s="54">
        <v>12</v>
      </c>
      <c r="H179" s="55" t="s">
        <v>22</v>
      </c>
      <c r="I179" s="41">
        <v>4</v>
      </c>
      <c r="J179" s="41">
        <v>1</v>
      </c>
      <c r="K179" s="41">
        <v>2</v>
      </c>
      <c r="L179" s="45">
        <v>2</v>
      </c>
      <c r="M179" s="56">
        <f t="shared" ref="M179" si="135">IFERROR(L179/L180,"ND")</f>
        <v>0.66666666666666663</v>
      </c>
      <c r="N179" s="108">
        <f t="shared" ref="N179" si="136">IFERROR(((I179+J179+K179+L179)/(I180+J180+K180+L180)),"ND")</f>
        <v>0.75</v>
      </c>
      <c r="O179" s="58" t="s">
        <v>268</v>
      </c>
      <c r="P179" s="59"/>
      <c r="Q179" s="60"/>
    </row>
    <row r="180" spans="3:17" ht="73" customHeight="1" x14ac:dyDescent="0.2">
      <c r="C180" s="51"/>
      <c r="D180" s="52"/>
      <c r="E180" s="53"/>
      <c r="F180" s="53"/>
      <c r="G180" s="54"/>
      <c r="H180" s="55"/>
      <c r="I180" s="41">
        <v>3</v>
      </c>
      <c r="J180" s="41">
        <v>3</v>
      </c>
      <c r="K180" s="41">
        <v>3</v>
      </c>
      <c r="L180" s="45">
        <v>3</v>
      </c>
      <c r="M180" s="56"/>
      <c r="N180" s="107"/>
      <c r="O180" s="58"/>
      <c r="P180" s="59"/>
      <c r="Q180" s="60"/>
    </row>
    <row r="181" spans="3:17" ht="69" customHeight="1" x14ac:dyDescent="0.2">
      <c r="C181" s="51" t="s">
        <v>195</v>
      </c>
      <c r="D181" s="109" t="s">
        <v>196</v>
      </c>
      <c r="E181" s="53" t="s">
        <v>18</v>
      </c>
      <c r="F181" s="53" t="s">
        <v>21</v>
      </c>
      <c r="G181" s="54">
        <v>16141</v>
      </c>
      <c r="H181" s="55" t="s">
        <v>22</v>
      </c>
      <c r="I181" s="41">
        <v>4431</v>
      </c>
      <c r="J181" s="41">
        <v>3875</v>
      </c>
      <c r="K181" s="41">
        <v>3832</v>
      </c>
      <c r="L181" s="45">
        <v>3792</v>
      </c>
      <c r="M181" s="56">
        <f t="shared" ref="M181" si="137">IFERROR(L181/L182,"ND")</f>
        <v>0.99710754667367862</v>
      </c>
      <c r="N181" s="108">
        <f t="shared" ref="N181" si="138">IFERROR(((I181+J181+K181+L181)/(I182+J182+K182+L182)),"ND")</f>
        <v>0.986927699646862</v>
      </c>
      <c r="O181" s="58" t="s">
        <v>269</v>
      </c>
      <c r="P181" s="59"/>
      <c r="Q181" s="60"/>
    </row>
    <row r="182" spans="3:17" ht="69" customHeight="1" x14ac:dyDescent="0.2">
      <c r="C182" s="51"/>
      <c r="D182" s="109"/>
      <c r="E182" s="53"/>
      <c r="F182" s="53"/>
      <c r="G182" s="54"/>
      <c r="H182" s="55"/>
      <c r="I182" s="41">
        <v>4732</v>
      </c>
      <c r="J182" s="41">
        <v>3803</v>
      </c>
      <c r="K182" s="41">
        <v>3803</v>
      </c>
      <c r="L182" s="45">
        <v>3803</v>
      </c>
      <c r="M182" s="56"/>
      <c r="N182" s="107"/>
      <c r="O182" s="58"/>
      <c r="P182" s="59"/>
      <c r="Q182" s="60"/>
    </row>
    <row r="183" spans="3:17" ht="59" customHeight="1" x14ac:dyDescent="0.2">
      <c r="C183" s="51" t="s">
        <v>197</v>
      </c>
      <c r="D183" s="52" t="s">
        <v>198</v>
      </c>
      <c r="E183" s="53" t="s">
        <v>18</v>
      </c>
      <c r="F183" s="53" t="s">
        <v>21</v>
      </c>
      <c r="G183" s="54">
        <v>7800</v>
      </c>
      <c r="H183" s="55" t="s">
        <v>22</v>
      </c>
      <c r="I183" s="41">
        <v>1639</v>
      </c>
      <c r="J183" s="41">
        <v>1350</v>
      </c>
      <c r="K183" s="41">
        <v>1410</v>
      </c>
      <c r="L183" s="45">
        <v>1183</v>
      </c>
      <c r="M183" s="56">
        <f t="shared" ref="M183" si="139">IFERROR(L183/L184,"ND")</f>
        <v>0.60666666666666669</v>
      </c>
      <c r="N183" s="108">
        <f t="shared" ref="N183" si="140">IFERROR(((I183+J183+K183+L183)/(I184+J184+K184+L184)),"ND")</f>
        <v>0.71564102564102561</v>
      </c>
      <c r="O183" s="58" t="s">
        <v>270</v>
      </c>
      <c r="P183" s="59"/>
      <c r="Q183" s="60"/>
    </row>
    <row r="184" spans="3:17" ht="59" customHeight="1" x14ac:dyDescent="0.2">
      <c r="C184" s="51"/>
      <c r="D184" s="52"/>
      <c r="E184" s="53"/>
      <c r="F184" s="53"/>
      <c r="G184" s="54"/>
      <c r="H184" s="55"/>
      <c r="I184" s="41">
        <v>1950</v>
      </c>
      <c r="J184" s="41">
        <v>1950</v>
      </c>
      <c r="K184" s="41">
        <v>1950</v>
      </c>
      <c r="L184" s="45">
        <v>1950</v>
      </c>
      <c r="M184" s="56"/>
      <c r="N184" s="107"/>
      <c r="O184" s="58"/>
      <c r="P184" s="59"/>
      <c r="Q184" s="60"/>
    </row>
    <row r="185" spans="3:17" ht="59" customHeight="1" x14ac:dyDescent="0.2">
      <c r="C185" s="51" t="s">
        <v>199</v>
      </c>
      <c r="D185" s="104" t="s">
        <v>200</v>
      </c>
      <c r="E185" s="53" t="s">
        <v>18</v>
      </c>
      <c r="F185" s="53" t="s">
        <v>21</v>
      </c>
      <c r="G185" s="54">
        <v>269</v>
      </c>
      <c r="H185" s="55" t="s">
        <v>22</v>
      </c>
      <c r="I185" s="41">
        <v>45</v>
      </c>
      <c r="J185" s="41">
        <v>64</v>
      </c>
      <c r="K185" s="41">
        <v>24</v>
      </c>
      <c r="L185" s="45">
        <v>92</v>
      </c>
      <c r="M185" s="56">
        <f t="shared" ref="M185" si="141">IFERROR(L185/L186,"ND")</f>
        <v>1.1794871794871795</v>
      </c>
      <c r="N185" s="108">
        <f t="shared" ref="N185" si="142">IFERROR(((I185+J185+K185+L185)/(I186+J186+K186+L186)),"ND")</f>
        <v>0.83643122676579928</v>
      </c>
      <c r="O185" s="58" t="s">
        <v>271</v>
      </c>
      <c r="P185" s="59"/>
      <c r="Q185" s="60"/>
    </row>
    <row r="186" spans="3:17" ht="59" customHeight="1" x14ac:dyDescent="0.2">
      <c r="C186" s="51"/>
      <c r="D186" s="104"/>
      <c r="E186" s="53"/>
      <c r="F186" s="53"/>
      <c r="G186" s="54"/>
      <c r="H186" s="55"/>
      <c r="I186" s="41">
        <v>35</v>
      </c>
      <c r="J186" s="41">
        <v>78</v>
      </c>
      <c r="K186" s="41">
        <v>78</v>
      </c>
      <c r="L186" s="45">
        <v>78</v>
      </c>
      <c r="M186" s="56"/>
      <c r="N186" s="107"/>
      <c r="O186" s="58"/>
      <c r="P186" s="59"/>
      <c r="Q186" s="60"/>
    </row>
    <row r="187" spans="3:17" ht="59" customHeight="1" x14ac:dyDescent="0.2">
      <c r="C187" s="51" t="s">
        <v>201</v>
      </c>
      <c r="D187" s="52" t="s">
        <v>202</v>
      </c>
      <c r="E187" s="53" t="s">
        <v>18</v>
      </c>
      <c r="F187" s="53" t="s">
        <v>21</v>
      </c>
      <c r="G187" s="54">
        <v>1686</v>
      </c>
      <c r="H187" s="55" t="s">
        <v>22</v>
      </c>
      <c r="I187" s="41">
        <v>636</v>
      </c>
      <c r="J187" s="41">
        <v>716</v>
      </c>
      <c r="K187" s="41">
        <v>505</v>
      </c>
      <c r="L187" s="45">
        <v>425</v>
      </c>
      <c r="M187" s="56">
        <f t="shared" ref="M187" si="143">IFERROR(L187/L188,"ND")</f>
        <v>1.2142857142857142</v>
      </c>
      <c r="N187" s="108">
        <f t="shared" ref="N187" si="144">IFERROR(((I187+J187+K187+L187)/(I188+J188+K188+L188)),"ND")</f>
        <v>1.3534994068801898</v>
      </c>
      <c r="O187" s="58" t="s">
        <v>272</v>
      </c>
      <c r="P187" s="59"/>
      <c r="Q187" s="60"/>
    </row>
    <row r="188" spans="3:17" ht="59" customHeight="1" x14ac:dyDescent="0.2">
      <c r="C188" s="51"/>
      <c r="D188" s="52"/>
      <c r="E188" s="53"/>
      <c r="F188" s="53"/>
      <c r="G188" s="54"/>
      <c r="H188" s="55"/>
      <c r="I188" s="41">
        <v>636</v>
      </c>
      <c r="J188" s="41">
        <v>350</v>
      </c>
      <c r="K188" s="41">
        <v>350</v>
      </c>
      <c r="L188" s="45">
        <v>350</v>
      </c>
      <c r="M188" s="56"/>
      <c r="N188" s="107"/>
      <c r="O188" s="58"/>
      <c r="P188" s="59"/>
      <c r="Q188" s="60"/>
    </row>
    <row r="189" spans="3:17" ht="64" customHeight="1" x14ac:dyDescent="0.2">
      <c r="C189" s="51" t="s">
        <v>203</v>
      </c>
      <c r="D189" s="52" t="s">
        <v>204</v>
      </c>
      <c r="E189" s="53" t="s">
        <v>18</v>
      </c>
      <c r="F189" s="53" t="s">
        <v>21</v>
      </c>
      <c r="G189" s="54">
        <v>622</v>
      </c>
      <c r="H189" s="55" t="s">
        <v>22</v>
      </c>
      <c r="I189" s="41">
        <v>262</v>
      </c>
      <c r="J189" s="41">
        <v>292</v>
      </c>
      <c r="K189" s="41">
        <v>301</v>
      </c>
      <c r="L189" s="45">
        <v>258</v>
      </c>
      <c r="M189" s="56">
        <f t="shared" ref="M189" si="145">IFERROR(L189/L190,"ND")</f>
        <v>2.15</v>
      </c>
      <c r="N189" s="108">
        <f t="shared" ref="N189" si="146">IFERROR(((I189+J189+K189+L189)/(I190+J190+K190+L190)),"ND")</f>
        <v>1.7893890675241158</v>
      </c>
      <c r="O189" s="58" t="s">
        <v>273</v>
      </c>
      <c r="P189" s="59"/>
      <c r="Q189" s="60"/>
    </row>
    <row r="190" spans="3:17" ht="64" customHeight="1" x14ac:dyDescent="0.2">
      <c r="C190" s="51"/>
      <c r="D190" s="52"/>
      <c r="E190" s="53"/>
      <c r="F190" s="53"/>
      <c r="G190" s="54"/>
      <c r="H190" s="55"/>
      <c r="I190" s="41">
        <v>262</v>
      </c>
      <c r="J190" s="41">
        <v>120</v>
      </c>
      <c r="K190" s="41">
        <v>120</v>
      </c>
      <c r="L190" s="45">
        <v>120</v>
      </c>
      <c r="M190" s="56"/>
      <c r="N190" s="107"/>
      <c r="O190" s="58"/>
      <c r="P190" s="59"/>
      <c r="Q190" s="60"/>
    </row>
    <row r="191" spans="3:17" ht="62" customHeight="1" x14ac:dyDescent="0.2">
      <c r="C191" s="51" t="s">
        <v>205</v>
      </c>
      <c r="D191" s="52" t="s">
        <v>206</v>
      </c>
      <c r="E191" s="53" t="s">
        <v>18</v>
      </c>
      <c r="F191" s="53" t="s">
        <v>21</v>
      </c>
      <c r="G191" s="54">
        <v>60</v>
      </c>
      <c r="H191" s="55" t="s">
        <v>22</v>
      </c>
      <c r="I191" s="41">
        <v>15</v>
      </c>
      <c r="J191" s="41">
        <v>17</v>
      </c>
      <c r="K191" s="41">
        <v>9</v>
      </c>
      <c r="L191" s="45">
        <v>1</v>
      </c>
      <c r="M191" s="56">
        <f t="shared" ref="M191" si="147">IFERROR(L191/L192,"ND")</f>
        <v>6.6666666666666666E-2</v>
      </c>
      <c r="N191" s="108">
        <f t="shared" ref="N191" si="148">IFERROR(((I191+J191+K191+L191)/(I192+J192+K192+L192)),"ND")</f>
        <v>0.7</v>
      </c>
      <c r="O191" s="58" t="s">
        <v>274</v>
      </c>
      <c r="P191" s="59"/>
      <c r="Q191" s="60"/>
    </row>
    <row r="192" spans="3:17" ht="62" customHeight="1" x14ac:dyDescent="0.2">
      <c r="C192" s="51"/>
      <c r="D192" s="52"/>
      <c r="E192" s="53"/>
      <c r="F192" s="53"/>
      <c r="G192" s="54"/>
      <c r="H192" s="55"/>
      <c r="I192" s="41">
        <v>15</v>
      </c>
      <c r="J192" s="41">
        <v>15</v>
      </c>
      <c r="K192" s="41">
        <v>15</v>
      </c>
      <c r="L192" s="45">
        <v>15</v>
      </c>
      <c r="M192" s="56"/>
      <c r="N192" s="107"/>
      <c r="O192" s="58"/>
      <c r="P192" s="59"/>
      <c r="Q192" s="60"/>
    </row>
    <row r="193" spans="3:20" ht="68" customHeight="1" x14ac:dyDescent="0.2">
      <c r="C193" s="51" t="s">
        <v>207</v>
      </c>
      <c r="D193" s="52" t="s">
        <v>208</v>
      </c>
      <c r="E193" s="53" t="s">
        <v>18</v>
      </c>
      <c r="F193" s="53" t="s">
        <v>21</v>
      </c>
      <c r="G193" s="54">
        <v>5101</v>
      </c>
      <c r="H193" s="55" t="s">
        <v>22</v>
      </c>
      <c r="I193" s="41">
        <v>1681</v>
      </c>
      <c r="J193" s="41">
        <v>1327</v>
      </c>
      <c r="K193" s="41">
        <v>1475</v>
      </c>
      <c r="L193" s="45">
        <v>1840</v>
      </c>
      <c r="M193" s="56">
        <f t="shared" ref="M193" si="149">IFERROR(L193/L194,"ND")</f>
        <v>1.6140350877192982</v>
      </c>
      <c r="N193" s="108">
        <f t="shared" ref="N193" si="150">IFERROR(((I193+J193+K193+L193)/(I194+J194+K194+L194)),"ND")</f>
        <v>1.2395608704175651</v>
      </c>
      <c r="O193" s="58" t="s">
        <v>275</v>
      </c>
      <c r="P193" s="59"/>
      <c r="Q193" s="60"/>
    </row>
    <row r="194" spans="3:20" ht="68" customHeight="1" x14ac:dyDescent="0.2">
      <c r="C194" s="51"/>
      <c r="D194" s="52"/>
      <c r="E194" s="53"/>
      <c r="F194" s="53"/>
      <c r="G194" s="54"/>
      <c r="H194" s="55"/>
      <c r="I194" s="41">
        <v>1681</v>
      </c>
      <c r="J194" s="41">
        <v>1140</v>
      </c>
      <c r="K194" s="41">
        <v>1140</v>
      </c>
      <c r="L194" s="45">
        <v>1140</v>
      </c>
      <c r="M194" s="56"/>
      <c r="N194" s="107"/>
      <c r="O194" s="58"/>
      <c r="P194" s="59"/>
      <c r="Q194" s="60"/>
    </row>
    <row r="195" spans="3:20" ht="82" customHeight="1" x14ac:dyDescent="0.2">
      <c r="C195" s="51" t="s">
        <v>209</v>
      </c>
      <c r="D195" s="52" t="s">
        <v>210</v>
      </c>
      <c r="E195" s="53" t="s">
        <v>18</v>
      </c>
      <c r="F195" s="53" t="s">
        <v>21</v>
      </c>
      <c r="G195" s="54">
        <v>603</v>
      </c>
      <c r="H195" s="55" t="s">
        <v>22</v>
      </c>
      <c r="I195" s="41">
        <v>153</v>
      </c>
      <c r="J195" s="41">
        <v>109</v>
      </c>
      <c r="K195" s="41">
        <v>108</v>
      </c>
      <c r="L195" s="45">
        <v>3</v>
      </c>
      <c r="M195" s="56">
        <f t="shared" ref="M195" si="151">IFERROR(L195/L196,"ND")</f>
        <v>0.02</v>
      </c>
      <c r="N195" s="108">
        <f t="shared" ref="N195" si="152">IFERROR(((I195+J195+K195+L195)/(I196+J196+K196+L196)),"ND")</f>
        <v>0.61857379767827525</v>
      </c>
      <c r="O195" s="58" t="s">
        <v>276</v>
      </c>
      <c r="P195" s="59"/>
      <c r="Q195" s="60"/>
    </row>
    <row r="196" spans="3:20" ht="82" customHeight="1" x14ac:dyDescent="0.2">
      <c r="C196" s="51"/>
      <c r="D196" s="52"/>
      <c r="E196" s="53"/>
      <c r="F196" s="53"/>
      <c r="G196" s="54"/>
      <c r="H196" s="55"/>
      <c r="I196" s="41">
        <v>153</v>
      </c>
      <c r="J196" s="41">
        <v>150</v>
      </c>
      <c r="K196" s="41">
        <v>150</v>
      </c>
      <c r="L196" s="45">
        <v>150</v>
      </c>
      <c r="M196" s="56"/>
      <c r="N196" s="107"/>
      <c r="O196" s="58"/>
      <c r="P196" s="59"/>
      <c r="Q196" s="60"/>
    </row>
    <row r="197" spans="3:20" ht="71" customHeight="1" x14ac:dyDescent="0.2">
      <c r="C197" s="51" t="s">
        <v>211</v>
      </c>
      <c r="D197" s="65" t="s">
        <v>212</v>
      </c>
      <c r="E197" s="53" t="s">
        <v>18</v>
      </c>
      <c r="F197" s="53" t="s">
        <v>21</v>
      </c>
      <c r="G197" s="54">
        <v>36</v>
      </c>
      <c r="H197" s="55" t="s">
        <v>22</v>
      </c>
      <c r="I197" s="41">
        <v>12</v>
      </c>
      <c r="J197" s="41">
        <v>9</v>
      </c>
      <c r="K197" s="41">
        <v>1</v>
      </c>
      <c r="L197" s="45">
        <v>3</v>
      </c>
      <c r="M197" s="56">
        <f t="shared" ref="M197" si="153">IFERROR(L197/L198,"ND")</f>
        <v>0.33333333333333331</v>
      </c>
      <c r="N197" s="108">
        <f t="shared" ref="N197" si="154">IFERROR(((I197+J197+K197+L197)/(I198+J198+K198+L198)),"ND")</f>
        <v>0.69444444444444442</v>
      </c>
      <c r="O197" s="58" t="s">
        <v>277</v>
      </c>
      <c r="P197" s="59"/>
      <c r="Q197" s="60"/>
    </row>
    <row r="198" spans="3:20" ht="71" customHeight="1" x14ac:dyDescent="0.2">
      <c r="C198" s="51"/>
      <c r="D198" s="65"/>
      <c r="E198" s="53"/>
      <c r="F198" s="53"/>
      <c r="G198" s="54"/>
      <c r="H198" s="55"/>
      <c r="I198" s="41">
        <v>9</v>
      </c>
      <c r="J198" s="41">
        <v>9</v>
      </c>
      <c r="K198" s="41">
        <v>9</v>
      </c>
      <c r="L198" s="45">
        <v>9</v>
      </c>
      <c r="M198" s="56"/>
      <c r="N198" s="107"/>
      <c r="O198" s="58"/>
      <c r="P198" s="59"/>
      <c r="Q198" s="60"/>
    </row>
    <row r="199" spans="3:20" ht="80" customHeight="1" x14ac:dyDescent="0.2">
      <c r="C199" s="51" t="s">
        <v>213</v>
      </c>
      <c r="D199" s="65" t="s">
        <v>214</v>
      </c>
      <c r="E199" s="53" t="s">
        <v>18</v>
      </c>
      <c r="F199" s="53" t="s">
        <v>21</v>
      </c>
      <c r="G199" s="54">
        <v>36</v>
      </c>
      <c r="H199" s="55" t="s">
        <v>22</v>
      </c>
      <c r="I199" s="41">
        <v>12</v>
      </c>
      <c r="J199" s="41">
        <v>9</v>
      </c>
      <c r="K199" s="41">
        <v>1</v>
      </c>
      <c r="L199" s="45">
        <v>3</v>
      </c>
      <c r="M199" s="56">
        <f t="shared" ref="M199" si="155">IFERROR(L199/L200,"ND")</f>
        <v>0.33333333333333331</v>
      </c>
      <c r="N199" s="108">
        <f t="shared" ref="N199" si="156">IFERROR(((I199+J199+K199+L199)/(I200+J200+K200+L200)),"ND")</f>
        <v>0.69444444444444442</v>
      </c>
      <c r="O199" s="58" t="s">
        <v>277</v>
      </c>
      <c r="P199" s="59"/>
      <c r="Q199" s="60"/>
    </row>
    <row r="200" spans="3:20" ht="80" customHeight="1" x14ac:dyDescent="0.2">
      <c r="C200" s="51"/>
      <c r="D200" s="65"/>
      <c r="E200" s="53"/>
      <c r="F200" s="53"/>
      <c r="G200" s="54"/>
      <c r="H200" s="55"/>
      <c r="I200" s="41">
        <v>9</v>
      </c>
      <c r="J200" s="41">
        <v>9</v>
      </c>
      <c r="K200" s="41">
        <v>9</v>
      </c>
      <c r="L200" s="45">
        <v>9</v>
      </c>
      <c r="M200" s="56"/>
      <c r="N200" s="107"/>
      <c r="O200" s="58"/>
      <c r="P200" s="59"/>
      <c r="Q200" s="60"/>
    </row>
    <row r="201" spans="3:20" ht="87" customHeight="1" x14ac:dyDescent="0.2">
      <c r="C201" s="51" t="s">
        <v>215</v>
      </c>
      <c r="D201" s="104" t="s">
        <v>216</v>
      </c>
      <c r="E201" s="53" t="s">
        <v>18</v>
      </c>
      <c r="F201" s="53" t="s">
        <v>21</v>
      </c>
      <c r="G201" s="54">
        <v>42700</v>
      </c>
      <c r="H201" s="55" t="s">
        <v>22</v>
      </c>
      <c r="I201" s="41">
        <v>17500</v>
      </c>
      <c r="J201" s="41">
        <v>18500</v>
      </c>
      <c r="K201" s="41">
        <v>14</v>
      </c>
      <c r="L201" s="45">
        <v>0</v>
      </c>
      <c r="M201" s="56">
        <f t="shared" ref="M201" si="157">IFERROR(L201/L202,"ND")</f>
        <v>0</v>
      </c>
      <c r="N201" s="108">
        <f t="shared" ref="N201" si="158">IFERROR(((I201+J201+K201+L201)/(I202+J202+K202+L202)),"ND")</f>
        <v>0.84341920374707258</v>
      </c>
      <c r="O201" s="58" t="s">
        <v>278</v>
      </c>
      <c r="P201" s="59"/>
      <c r="Q201" s="60"/>
    </row>
    <row r="202" spans="3:20" ht="87" customHeight="1" x14ac:dyDescent="0.2">
      <c r="C202" s="51"/>
      <c r="D202" s="104"/>
      <c r="E202" s="53"/>
      <c r="F202" s="53"/>
      <c r="G202" s="54"/>
      <c r="H202" s="55"/>
      <c r="I202" s="41">
        <v>17500</v>
      </c>
      <c r="J202" s="41">
        <v>8400</v>
      </c>
      <c r="K202" s="41">
        <v>8400</v>
      </c>
      <c r="L202" s="45">
        <v>8400</v>
      </c>
      <c r="M202" s="56"/>
      <c r="N202" s="107"/>
      <c r="O202" s="58"/>
      <c r="P202" s="59"/>
      <c r="Q202" s="60"/>
    </row>
    <row r="203" spans="3:20" ht="81" customHeight="1" x14ac:dyDescent="0.2">
      <c r="C203" s="51" t="s">
        <v>217</v>
      </c>
      <c r="D203" s="104" t="s">
        <v>218</v>
      </c>
      <c r="E203" s="53" t="s">
        <v>18</v>
      </c>
      <c r="F203" s="53" t="s">
        <v>21</v>
      </c>
      <c r="G203" s="54">
        <v>140</v>
      </c>
      <c r="H203" s="55" t="s">
        <v>22</v>
      </c>
      <c r="I203" s="41">
        <v>37</v>
      </c>
      <c r="J203" s="41">
        <v>40</v>
      </c>
      <c r="K203" s="41">
        <v>27</v>
      </c>
      <c r="L203" s="45">
        <v>50</v>
      </c>
      <c r="M203" s="56">
        <f t="shared" ref="M203" si="159">IFERROR(L203/L204,"ND")</f>
        <v>1.4285714285714286</v>
      </c>
      <c r="N203" s="108">
        <f t="shared" ref="N203" si="160">IFERROR(((I203+J203+K203+L203)/(I204+J204+K204+L204)),"ND")</f>
        <v>1.1000000000000001</v>
      </c>
      <c r="O203" s="58" t="s">
        <v>279</v>
      </c>
      <c r="P203" s="59"/>
      <c r="Q203" s="60"/>
    </row>
    <row r="204" spans="3:20" ht="81" customHeight="1" x14ac:dyDescent="0.2">
      <c r="C204" s="51"/>
      <c r="D204" s="104"/>
      <c r="E204" s="53"/>
      <c r="F204" s="53"/>
      <c r="G204" s="54"/>
      <c r="H204" s="55"/>
      <c r="I204" s="41">
        <v>35</v>
      </c>
      <c r="J204" s="41">
        <v>35</v>
      </c>
      <c r="K204" s="41">
        <v>35</v>
      </c>
      <c r="L204" s="45">
        <v>35</v>
      </c>
      <c r="M204" s="56"/>
      <c r="N204" s="107"/>
      <c r="O204" s="58"/>
      <c r="P204" s="59"/>
      <c r="Q204" s="60"/>
    </row>
    <row r="205" spans="3:20" ht="84" customHeight="1" x14ac:dyDescent="0.2">
      <c r="C205" s="51" t="s">
        <v>219</v>
      </c>
      <c r="D205" s="104" t="s">
        <v>220</v>
      </c>
      <c r="E205" s="53" t="s">
        <v>18</v>
      </c>
      <c r="F205" s="53" t="s">
        <v>21</v>
      </c>
      <c r="G205" s="54">
        <v>2774</v>
      </c>
      <c r="H205" s="55" t="s">
        <v>22</v>
      </c>
      <c r="I205" s="41">
        <v>920</v>
      </c>
      <c r="J205" s="41">
        <v>1066</v>
      </c>
      <c r="K205" s="41">
        <v>1277</v>
      </c>
      <c r="L205" s="45">
        <v>1151</v>
      </c>
      <c r="M205" s="56">
        <f t="shared" ref="M205" si="161">IFERROR(L205/L206,"ND")</f>
        <v>1.8624595469255663</v>
      </c>
      <c r="N205" s="108">
        <f t="shared" ref="N205" si="162">IFERROR(((I205+J205+K205+L205)/(I206+J206+K206+L206)),"ND")</f>
        <v>1.5912040374909877</v>
      </c>
      <c r="O205" s="58" t="s">
        <v>280</v>
      </c>
      <c r="P205" s="59"/>
      <c r="Q205" s="60"/>
    </row>
    <row r="206" spans="3:20" ht="84" customHeight="1" x14ac:dyDescent="0.2">
      <c r="C206" s="51"/>
      <c r="D206" s="104"/>
      <c r="E206" s="53"/>
      <c r="F206" s="53"/>
      <c r="G206" s="54"/>
      <c r="H206" s="55"/>
      <c r="I206" s="41">
        <v>920</v>
      </c>
      <c r="J206" s="41">
        <v>618</v>
      </c>
      <c r="K206" s="41">
        <v>618</v>
      </c>
      <c r="L206" s="45">
        <v>618</v>
      </c>
      <c r="M206" s="56"/>
      <c r="N206" s="107"/>
      <c r="O206" s="58"/>
      <c r="P206" s="59"/>
      <c r="Q206" s="60"/>
    </row>
    <row r="207" spans="3:20" ht="75" customHeight="1" x14ac:dyDescent="0.2">
      <c r="C207" s="51" t="s">
        <v>221</v>
      </c>
      <c r="D207" s="104" t="s">
        <v>222</v>
      </c>
      <c r="E207" s="53" t="s">
        <v>18</v>
      </c>
      <c r="F207" s="53" t="s">
        <v>21</v>
      </c>
      <c r="G207" s="54">
        <v>1830</v>
      </c>
      <c r="H207" s="55" t="s">
        <v>22</v>
      </c>
      <c r="I207" s="41">
        <v>630</v>
      </c>
      <c r="J207" s="41">
        <v>621</v>
      </c>
      <c r="K207" s="41">
        <v>870</v>
      </c>
      <c r="L207" s="45">
        <v>690</v>
      </c>
      <c r="M207" s="56">
        <f t="shared" ref="M207" si="163">IFERROR(L207/L208,"ND")</f>
        <v>1.7250000000000001</v>
      </c>
      <c r="N207" s="108">
        <f t="shared" ref="N207" si="164">IFERROR(((I207+J207+K207+L207)/(I208+J208+K208+L208)),"ND")</f>
        <v>1.5360655737704918</v>
      </c>
      <c r="O207" s="58" t="s">
        <v>281</v>
      </c>
      <c r="P207" s="59"/>
      <c r="Q207" s="60"/>
    </row>
    <row r="208" spans="3:20" ht="75" customHeight="1" x14ac:dyDescent="0.2">
      <c r="C208" s="51"/>
      <c r="D208" s="104"/>
      <c r="E208" s="53"/>
      <c r="F208" s="53"/>
      <c r="G208" s="54"/>
      <c r="H208" s="55"/>
      <c r="I208" s="41">
        <v>630</v>
      </c>
      <c r="J208" s="41">
        <v>400</v>
      </c>
      <c r="K208" s="41">
        <v>400</v>
      </c>
      <c r="L208" s="45">
        <v>400</v>
      </c>
      <c r="M208" s="56"/>
      <c r="N208" s="107"/>
      <c r="O208" s="58"/>
      <c r="P208" s="59"/>
      <c r="Q208" s="60"/>
      <c r="T208" s="36"/>
    </row>
    <row r="209" spans="2:18" ht="89" customHeight="1" x14ac:dyDescent="0.2">
      <c r="C209" s="51" t="s">
        <v>223</v>
      </c>
      <c r="D209" s="104" t="s">
        <v>224</v>
      </c>
      <c r="E209" s="53" t="s">
        <v>18</v>
      </c>
      <c r="F209" s="53" t="s">
        <v>21</v>
      </c>
      <c r="G209" s="54">
        <v>853</v>
      </c>
      <c r="H209" s="55" t="s">
        <v>22</v>
      </c>
      <c r="I209" s="41">
        <v>253</v>
      </c>
      <c r="J209" s="41">
        <v>405</v>
      </c>
      <c r="K209" s="41">
        <v>322</v>
      </c>
      <c r="L209" s="45">
        <v>397</v>
      </c>
      <c r="M209" s="56">
        <f t="shared" ref="M209" si="165">IFERROR(L209/L210,"ND")</f>
        <v>1.9850000000000001</v>
      </c>
      <c r="N209" s="108">
        <f t="shared" ref="N209" si="166">IFERROR(((I209+J209+K209+L209)/(I210+J210+K210+L210)),"ND")</f>
        <v>1.6143024618991795</v>
      </c>
      <c r="O209" s="58" t="s">
        <v>282</v>
      </c>
      <c r="P209" s="59"/>
      <c r="Q209" s="60"/>
    </row>
    <row r="210" spans="2:18" ht="89" customHeight="1" x14ac:dyDescent="0.2">
      <c r="C210" s="51"/>
      <c r="D210" s="104"/>
      <c r="E210" s="53"/>
      <c r="F210" s="53"/>
      <c r="G210" s="54"/>
      <c r="H210" s="55"/>
      <c r="I210" s="41">
        <v>253</v>
      </c>
      <c r="J210" s="41">
        <v>200</v>
      </c>
      <c r="K210" s="41">
        <v>200</v>
      </c>
      <c r="L210" s="45">
        <v>200</v>
      </c>
      <c r="M210" s="56"/>
      <c r="N210" s="107"/>
      <c r="O210" s="110"/>
      <c r="P210" s="111"/>
      <c r="Q210" s="112"/>
      <c r="R210" s="35"/>
    </row>
    <row r="211" spans="2:18" ht="80" customHeight="1" x14ac:dyDescent="0.2">
      <c r="C211" s="51" t="s">
        <v>225</v>
      </c>
      <c r="D211" s="104" t="s">
        <v>226</v>
      </c>
      <c r="E211" s="53" t="s">
        <v>18</v>
      </c>
      <c r="F211" s="53" t="s">
        <v>21</v>
      </c>
      <c r="G211" s="54">
        <v>85</v>
      </c>
      <c r="H211" s="55" t="s">
        <v>22</v>
      </c>
      <c r="I211" s="41">
        <v>37</v>
      </c>
      <c r="J211" s="41">
        <v>40</v>
      </c>
      <c r="K211" s="41">
        <v>35</v>
      </c>
      <c r="L211" s="45">
        <v>64</v>
      </c>
      <c r="M211" s="56">
        <f t="shared" ref="M211" si="167">IFERROR(L211/L212,"ND")</f>
        <v>4</v>
      </c>
      <c r="N211" s="108">
        <f t="shared" ref="N211" si="168">IFERROR(((I211+J211+K211+L211)/(I212+J212+K212+L212)),"ND")</f>
        <v>2.0705882352941178</v>
      </c>
      <c r="O211" s="114" t="s">
        <v>283</v>
      </c>
      <c r="P211" s="115"/>
      <c r="Q211" s="116"/>
    </row>
    <row r="212" spans="2:18" ht="80" customHeight="1" x14ac:dyDescent="0.2">
      <c r="C212" s="51"/>
      <c r="D212" s="104"/>
      <c r="E212" s="53"/>
      <c r="F212" s="53"/>
      <c r="G212" s="54"/>
      <c r="H212" s="55"/>
      <c r="I212" s="41">
        <v>37</v>
      </c>
      <c r="J212" s="41">
        <v>16</v>
      </c>
      <c r="K212" s="41">
        <v>16</v>
      </c>
      <c r="L212" s="45">
        <v>16</v>
      </c>
      <c r="M212" s="56"/>
      <c r="N212" s="113"/>
      <c r="O212" s="117"/>
      <c r="P212" s="118"/>
      <c r="Q212" s="119"/>
    </row>
    <row r="213" spans="2:18" ht="64" customHeight="1" x14ac:dyDescent="0.2">
      <c r="C213" s="51" t="s">
        <v>227</v>
      </c>
      <c r="D213" s="104" t="s">
        <v>228</v>
      </c>
      <c r="E213" s="53" t="s">
        <v>18</v>
      </c>
      <c r="F213" s="53" t="s">
        <v>21</v>
      </c>
      <c r="G213" s="54">
        <v>6</v>
      </c>
      <c r="H213" s="55" t="s">
        <v>22</v>
      </c>
      <c r="I213" s="41">
        <v>0</v>
      </c>
      <c r="J213" s="41">
        <v>0</v>
      </c>
      <c r="K213" s="41">
        <v>0</v>
      </c>
      <c r="L213" s="45">
        <v>0</v>
      </c>
      <c r="M213" s="56">
        <f t="shared" ref="M213" si="169">IFERROR(L213/L214,"ND")</f>
        <v>0</v>
      </c>
      <c r="N213" s="131">
        <f t="shared" ref="N213" si="170">IFERROR(((I213+J213+K213+L213)/(I214+J214+K214+L214)),"ND")</f>
        <v>0</v>
      </c>
      <c r="O213" s="133" t="s">
        <v>284</v>
      </c>
      <c r="P213" s="134"/>
      <c r="Q213" s="135"/>
    </row>
    <row r="214" spans="2:18" ht="64" customHeight="1" thickBot="1" x14ac:dyDescent="0.25">
      <c r="C214" s="125"/>
      <c r="D214" s="126"/>
      <c r="E214" s="127"/>
      <c r="F214" s="127"/>
      <c r="G214" s="128"/>
      <c r="H214" s="129"/>
      <c r="I214" s="42">
        <v>0</v>
      </c>
      <c r="J214" s="42">
        <v>2</v>
      </c>
      <c r="K214" s="42">
        <v>2</v>
      </c>
      <c r="L214" s="46">
        <v>2</v>
      </c>
      <c r="M214" s="130"/>
      <c r="N214" s="132"/>
      <c r="O214" s="136"/>
      <c r="P214" s="137"/>
      <c r="Q214" s="138"/>
    </row>
    <row r="215" spans="2:18" x14ac:dyDescent="0.2">
      <c r="B215" s="1"/>
      <c r="Q215" s="16"/>
    </row>
    <row r="216" spans="2:18" ht="270" customHeight="1" x14ac:dyDescent="0.2">
      <c r="B216" s="1"/>
      <c r="D216" s="28"/>
      <c r="E216"/>
      <c r="G216" s="9"/>
      <c r="H216" s="6"/>
      <c r="I216" s="6"/>
      <c r="J216" s="6"/>
      <c r="K216" s="9"/>
      <c r="M216"/>
      <c r="N216"/>
      <c r="Q216" s="16"/>
    </row>
    <row r="217" spans="2:18" ht="16" thickBot="1" x14ac:dyDescent="0.25">
      <c r="B217" s="1"/>
      <c r="D217" s="28"/>
      <c r="E217"/>
      <c r="G217" s="9"/>
      <c r="H217" s="6"/>
      <c r="I217" s="6"/>
      <c r="J217" s="6"/>
      <c r="K217" s="9"/>
      <c r="M217"/>
      <c r="N217"/>
      <c r="Q217" s="16"/>
    </row>
    <row r="218" spans="2:18" ht="16" x14ac:dyDescent="0.2">
      <c r="B218" s="1"/>
      <c r="C218" s="37" t="s">
        <v>23</v>
      </c>
      <c r="D218" s="120"/>
      <c r="E218" s="120"/>
      <c r="F218" s="120"/>
      <c r="G218" s="139" t="s">
        <v>24</v>
      </c>
      <c r="H218" s="139"/>
      <c r="I218" s="139"/>
      <c r="J218" s="50"/>
      <c r="K218" s="50"/>
      <c r="L218" s="50"/>
      <c r="M218" s="10"/>
      <c r="N218" s="10"/>
      <c r="O218" s="121" t="s">
        <v>25</v>
      </c>
      <c r="P218" s="121"/>
      <c r="Q218" s="10"/>
      <c r="R218" s="10"/>
    </row>
    <row r="219" spans="2:18" ht="15" customHeight="1" x14ac:dyDescent="0.2">
      <c r="B219" s="1"/>
      <c r="C219" s="122" t="s">
        <v>229</v>
      </c>
      <c r="D219" s="123"/>
      <c r="E219" s="123"/>
      <c r="F219" s="123"/>
      <c r="G219" s="122" t="s">
        <v>233</v>
      </c>
      <c r="H219" s="122"/>
      <c r="I219" s="122"/>
      <c r="J219" s="49"/>
      <c r="K219" s="49"/>
      <c r="L219" s="49"/>
      <c r="M219" s="11"/>
      <c r="N219" s="11"/>
      <c r="O219" s="124" t="s">
        <v>321</v>
      </c>
      <c r="P219" s="124"/>
      <c r="Q219" s="11"/>
      <c r="R219" s="11"/>
    </row>
    <row r="220" spans="2:18" x14ac:dyDescent="0.2">
      <c r="B220" s="1"/>
      <c r="C220" s="122"/>
      <c r="D220" s="123"/>
      <c r="E220" s="123"/>
      <c r="F220" s="123"/>
      <c r="G220" s="122"/>
      <c r="H220" s="122"/>
      <c r="I220" s="122"/>
      <c r="J220" s="49"/>
      <c r="K220" s="49"/>
      <c r="L220" s="49"/>
      <c r="M220" s="11"/>
      <c r="N220" s="11"/>
      <c r="O220" s="124"/>
      <c r="P220" s="124"/>
      <c r="Q220" s="11"/>
      <c r="R220" s="11"/>
    </row>
    <row r="221" spans="2:18" x14ac:dyDescent="0.2">
      <c r="B221" s="1"/>
      <c r="C221" s="122"/>
      <c r="D221" s="123"/>
      <c r="E221" s="123"/>
      <c r="F221" s="123"/>
      <c r="G221" s="122"/>
      <c r="H221" s="122"/>
      <c r="I221" s="122"/>
      <c r="J221" s="49"/>
      <c r="K221" s="49"/>
      <c r="L221" s="49"/>
      <c r="M221" s="11"/>
      <c r="N221" s="11"/>
      <c r="O221" s="124"/>
      <c r="P221" s="124"/>
      <c r="Q221" s="11"/>
      <c r="R221" s="11"/>
    </row>
    <row r="222" spans="2:18" x14ac:dyDescent="0.2">
      <c r="B222" s="1"/>
      <c r="L222" s="11"/>
      <c r="M222" s="11"/>
      <c r="N222" s="11"/>
      <c r="P222" s="18"/>
      <c r="Q222" s="18"/>
      <c r="R222" s="11"/>
    </row>
    <row r="223" spans="2:18" x14ac:dyDescent="0.2">
      <c r="B223" s="1"/>
      <c r="L223" s="11"/>
      <c r="M223" s="11"/>
      <c r="N223" s="11"/>
      <c r="P223" s="18"/>
      <c r="Q223" s="18"/>
      <c r="R223" s="11"/>
    </row>
    <row r="224" spans="2:18" x14ac:dyDescent="0.2">
      <c r="B224" s="1"/>
      <c r="C224" s="2"/>
      <c r="E224"/>
      <c r="F224" s="3"/>
      <c r="G224" s="4"/>
      <c r="H224"/>
      <c r="L224" s="5"/>
      <c r="N224" s="7"/>
      <c r="Q224" s="16"/>
    </row>
    <row r="225" spans="2:17" x14ac:dyDescent="0.2">
      <c r="B225" s="1"/>
      <c r="C225" s="2"/>
      <c r="E225"/>
      <c r="F225" s="3"/>
      <c r="G225" s="4"/>
      <c r="H225"/>
      <c r="L225" s="5"/>
      <c r="N225" s="7"/>
      <c r="Q225" s="16"/>
    </row>
    <row r="226" spans="2:17" x14ac:dyDescent="0.2">
      <c r="B226" s="1"/>
      <c r="C226" s="2"/>
      <c r="E226"/>
      <c r="F226" s="3"/>
      <c r="G226" s="4"/>
      <c r="H226"/>
      <c r="L226" s="5"/>
      <c r="N226" s="7"/>
      <c r="Q226" s="16"/>
    </row>
    <row r="227" spans="2:17" x14ac:dyDescent="0.2">
      <c r="B227" s="1"/>
      <c r="C227" s="2"/>
      <c r="E227"/>
      <c r="F227" s="3"/>
      <c r="G227" s="4"/>
      <c r="H227"/>
      <c r="L227" s="5"/>
      <c r="N227" s="7"/>
      <c r="Q227" s="16"/>
    </row>
    <row r="228" spans="2:17" x14ac:dyDescent="0.2">
      <c r="B228" s="1"/>
      <c r="C228" s="2"/>
      <c r="E228"/>
      <c r="F228" s="3"/>
      <c r="G228" s="4"/>
      <c r="H228"/>
      <c r="L228" s="5"/>
      <c r="N228" s="7"/>
      <c r="Q228" s="16"/>
    </row>
    <row r="229" spans="2:17" x14ac:dyDescent="0.2">
      <c r="B229" s="1"/>
      <c r="C229" s="2"/>
      <c r="E229"/>
      <c r="F229" s="3"/>
      <c r="G229" s="4"/>
      <c r="H229"/>
      <c r="L229" s="5"/>
      <c r="N229" s="7"/>
      <c r="Q229" s="16"/>
    </row>
    <row r="230" spans="2:17" x14ac:dyDescent="0.2">
      <c r="B230" s="1"/>
      <c r="C230" s="2"/>
      <c r="E230"/>
      <c r="F230" s="3"/>
      <c r="G230" s="4"/>
      <c r="H230"/>
      <c r="L230" s="5"/>
      <c r="N230" s="7"/>
      <c r="Q230" s="16"/>
    </row>
    <row r="231" spans="2:17" x14ac:dyDescent="0.2">
      <c r="B231" s="1"/>
      <c r="C231" s="2"/>
      <c r="E231"/>
      <c r="F231" s="3"/>
      <c r="G231" s="4"/>
      <c r="H231"/>
      <c r="L231" s="5"/>
      <c r="N231" s="7"/>
      <c r="Q231" s="16"/>
    </row>
    <row r="232" spans="2:17" x14ac:dyDescent="0.2">
      <c r="B232" s="1"/>
      <c r="C232" s="2"/>
      <c r="E232"/>
      <c r="F232" s="3"/>
      <c r="G232" s="4"/>
      <c r="H232"/>
      <c r="L232" s="5"/>
      <c r="N232" s="7"/>
      <c r="Q232" s="16"/>
    </row>
    <row r="233" spans="2:17" x14ac:dyDescent="0.2">
      <c r="B233" s="1"/>
      <c r="C233" s="2"/>
      <c r="E233"/>
      <c r="F233" s="3"/>
      <c r="G233" s="4"/>
      <c r="H233"/>
      <c r="L233" s="5"/>
      <c r="N233" s="7"/>
      <c r="Q233" s="16"/>
    </row>
    <row r="234" spans="2:17" x14ac:dyDescent="0.2">
      <c r="B234" s="1"/>
      <c r="C234" s="2"/>
      <c r="E234"/>
      <c r="F234" s="3"/>
      <c r="G234" s="4"/>
      <c r="H234"/>
      <c r="L234" s="5"/>
      <c r="N234" s="7"/>
      <c r="Q234" s="16"/>
    </row>
    <row r="235" spans="2:17" x14ac:dyDescent="0.2">
      <c r="B235" s="1"/>
      <c r="C235" s="2"/>
      <c r="E235"/>
      <c r="F235" s="3"/>
      <c r="G235" s="4"/>
      <c r="H235"/>
      <c r="L235" s="5"/>
      <c r="N235" s="7"/>
      <c r="Q235" s="16"/>
    </row>
    <row r="236" spans="2:17" x14ac:dyDescent="0.2">
      <c r="B236" s="1"/>
      <c r="C236" s="2"/>
      <c r="E236"/>
      <c r="F236" s="3"/>
      <c r="G236" s="4"/>
      <c r="H236"/>
      <c r="L236" s="5"/>
      <c r="N236" s="7"/>
      <c r="Q236" s="16"/>
    </row>
  </sheetData>
  <mergeCells count="930">
    <mergeCell ref="D218:F218"/>
    <mergeCell ref="O218:P218"/>
    <mergeCell ref="C219:C221"/>
    <mergeCell ref="D219:F221"/>
    <mergeCell ref="O219:P221"/>
    <mergeCell ref="C213:C214"/>
    <mergeCell ref="D213:D214"/>
    <mergeCell ref="E213:E214"/>
    <mergeCell ref="F213:F214"/>
    <mergeCell ref="G213:G214"/>
    <mergeCell ref="H213:H214"/>
    <mergeCell ref="M213:M214"/>
    <mergeCell ref="N213:N214"/>
    <mergeCell ref="O213:Q214"/>
    <mergeCell ref="G219:I221"/>
    <mergeCell ref="G218:I218"/>
    <mergeCell ref="C211:C212"/>
    <mergeCell ref="D211:D212"/>
    <mergeCell ref="E211:E212"/>
    <mergeCell ref="F211:F212"/>
    <mergeCell ref="G211:G212"/>
    <mergeCell ref="H211:H212"/>
    <mergeCell ref="M211:M212"/>
    <mergeCell ref="N211:N212"/>
    <mergeCell ref="O211:Q212"/>
    <mergeCell ref="C209:C210"/>
    <mergeCell ref="D209:D210"/>
    <mergeCell ref="E209:E210"/>
    <mergeCell ref="F209:F210"/>
    <mergeCell ref="G209:G210"/>
    <mergeCell ref="H209:H210"/>
    <mergeCell ref="M209:M210"/>
    <mergeCell ref="N209:N210"/>
    <mergeCell ref="O209:Q210"/>
    <mergeCell ref="C207:C208"/>
    <mergeCell ref="D207:D208"/>
    <mergeCell ref="E207:E208"/>
    <mergeCell ref="F207:F208"/>
    <mergeCell ref="G207:G208"/>
    <mergeCell ref="H207:H208"/>
    <mergeCell ref="M207:M208"/>
    <mergeCell ref="N207:N208"/>
    <mergeCell ref="O207:Q208"/>
    <mergeCell ref="C205:C206"/>
    <mergeCell ref="D205:D206"/>
    <mergeCell ref="E205:E206"/>
    <mergeCell ref="F205:F206"/>
    <mergeCell ref="G205:G206"/>
    <mergeCell ref="H205:H206"/>
    <mergeCell ref="M205:M206"/>
    <mergeCell ref="N205:N206"/>
    <mergeCell ref="O205:Q206"/>
    <mergeCell ref="C203:C204"/>
    <mergeCell ref="D203:D204"/>
    <mergeCell ref="E203:E204"/>
    <mergeCell ref="F203:F204"/>
    <mergeCell ref="G203:G204"/>
    <mergeCell ref="H203:H204"/>
    <mergeCell ref="M203:M204"/>
    <mergeCell ref="N203:N204"/>
    <mergeCell ref="O203:Q204"/>
    <mergeCell ref="C201:C202"/>
    <mergeCell ref="D201:D202"/>
    <mergeCell ref="E201:E202"/>
    <mergeCell ref="F201:F202"/>
    <mergeCell ref="G201:G202"/>
    <mergeCell ref="H201:H202"/>
    <mergeCell ref="M201:M202"/>
    <mergeCell ref="N201:N202"/>
    <mergeCell ref="O201:Q202"/>
    <mergeCell ref="C199:C200"/>
    <mergeCell ref="D199:D200"/>
    <mergeCell ref="E199:E200"/>
    <mergeCell ref="F199:F200"/>
    <mergeCell ref="G199:G200"/>
    <mergeCell ref="H199:H200"/>
    <mergeCell ref="M199:M200"/>
    <mergeCell ref="N199:N200"/>
    <mergeCell ref="O199:Q200"/>
    <mergeCell ref="C197:C198"/>
    <mergeCell ref="D197:D198"/>
    <mergeCell ref="E197:E198"/>
    <mergeCell ref="F197:F198"/>
    <mergeCell ref="G197:G198"/>
    <mergeCell ref="H197:H198"/>
    <mergeCell ref="M197:M198"/>
    <mergeCell ref="N197:N198"/>
    <mergeCell ref="O197:Q198"/>
    <mergeCell ref="C195:C196"/>
    <mergeCell ref="D195:D196"/>
    <mergeCell ref="E195:E196"/>
    <mergeCell ref="F195:F196"/>
    <mergeCell ref="G195:G196"/>
    <mergeCell ref="H195:H196"/>
    <mergeCell ref="M195:M196"/>
    <mergeCell ref="N195:N196"/>
    <mergeCell ref="O195:Q196"/>
    <mergeCell ref="C193:C194"/>
    <mergeCell ref="D193:D194"/>
    <mergeCell ref="E193:E194"/>
    <mergeCell ref="F193:F194"/>
    <mergeCell ref="G193:G194"/>
    <mergeCell ref="H193:H194"/>
    <mergeCell ref="M193:M194"/>
    <mergeCell ref="N193:N194"/>
    <mergeCell ref="O193:Q194"/>
    <mergeCell ref="C191:C192"/>
    <mergeCell ref="D191:D192"/>
    <mergeCell ref="E191:E192"/>
    <mergeCell ref="F191:F192"/>
    <mergeCell ref="G191:G192"/>
    <mergeCell ref="H191:H192"/>
    <mergeCell ref="M191:M192"/>
    <mergeCell ref="N191:N192"/>
    <mergeCell ref="O191:Q192"/>
    <mergeCell ref="C189:C190"/>
    <mergeCell ref="D189:D190"/>
    <mergeCell ref="E189:E190"/>
    <mergeCell ref="F189:F190"/>
    <mergeCell ref="G189:G190"/>
    <mergeCell ref="H189:H190"/>
    <mergeCell ref="M189:M190"/>
    <mergeCell ref="N189:N190"/>
    <mergeCell ref="O189:Q190"/>
    <mergeCell ref="C187:C188"/>
    <mergeCell ref="D187:D188"/>
    <mergeCell ref="E187:E188"/>
    <mergeCell ref="F187:F188"/>
    <mergeCell ref="G187:G188"/>
    <mergeCell ref="H187:H188"/>
    <mergeCell ref="M187:M188"/>
    <mergeCell ref="N187:N188"/>
    <mergeCell ref="O187:Q188"/>
    <mergeCell ref="C185:C186"/>
    <mergeCell ref="D185:D186"/>
    <mergeCell ref="E185:E186"/>
    <mergeCell ref="F185:F186"/>
    <mergeCell ref="G185:G186"/>
    <mergeCell ref="H185:H186"/>
    <mergeCell ref="M185:M186"/>
    <mergeCell ref="N185:N186"/>
    <mergeCell ref="O185:Q186"/>
    <mergeCell ref="C183:C184"/>
    <mergeCell ref="D183:D184"/>
    <mergeCell ref="E183:E184"/>
    <mergeCell ref="F183:F184"/>
    <mergeCell ref="G183:G184"/>
    <mergeCell ref="H183:H184"/>
    <mergeCell ref="M183:M184"/>
    <mergeCell ref="N183:N184"/>
    <mergeCell ref="O183:Q184"/>
    <mergeCell ref="C181:C182"/>
    <mergeCell ref="D181:D182"/>
    <mergeCell ref="E181:E182"/>
    <mergeCell ref="F181:F182"/>
    <mergeCell ref="G181:G182"/>
    <mergeCell ref="H181:H182"/>
    <mergeCell ref="M181:M182"/>
    <mergeCell ref="N181:N182"/>
    <mergeCell ref="O181:Q182"/>
    <mergeCell ref="C179:C180"/>
    <mergeCell ref="D179:D180"/>
    <mergeCell ref="E179:E180"/>
    <mergeCell ref="F179:F180"/>
    <mergeCell ref="G179:G180"/>
    <mergeCell ref="H179:H180"/>
    <mergeCell ref="M179:M180"/>
    <mergeCell ref="N179:N180"/>
    <mergeCell ref="O179:Q180"/>
    <mergeCell ref="C177:C178"/>
    <mergeCell ref="D177:D178"/>
    <mergeCell ref="E177:E178"/>
    <mergeCell ref="F177:F178"/>
    <mergeCell ref="G177:G178"/>
    <mergeCell ref="H177:H178"/>
    <mergeCell ref="M177:M178"/>
    <mergeCell ref="N177:N178"/>
    <mergeCell ref="O177:Q178"/>
    <mergeCell ref="C175:C176"/>
    <mergeCell ref="D175:D176"/>
    <mergeCell ref="E175:E176"/>
    <mergeCell ref="F175:F176"/>
    <mergeCell ref="G175:G176"/>
    <mergeCell ref="H175:H176"/>
    <mergeCell ref="M175:M176"/>
    <mergeCell ref="N175:N176"/>
    <mergeCell ref="O175:Q176"/>
    <mergeCell ref="C173:C174"/>
    <mergeCell ref="D173:D174"/>
    <mergeCell ref="E173:E174"/>
    <mergeCell ref="F173:F174"/>
    <mergeCell ref="G173:G174"/>
    <mergeCell ref="H173:H174"/>
    <mergeCell ref="M173:M174"/>
    <mergeCell ref="N173:N174"/>
    <mergeCell ref="O173:Q174"/>
    <mergeCell ref="C171:C172"/>
    <mergeCell ref="D171:D172"/>
    <mergeCell ref="E171:E172"/>
    <mergeCell ref="F171:F172"/>
    <mergeCell ref="G171:G172"/>
    <mergeCell ref="H171:H172"/>
    <mergeCell ref="M171:M172"/>
    <mergeCell ref="N171:N172"/>
    <mergeCell ref="O171:Q172"/>
    <mergeCell ref="C169:C170"/>
    <mergeCell ref="D169:D170"/>
    <mergeCell ref="E169:E170"/>
    <mergeCell ref="F169:F170"/>
    <mergeCell ref="G169:G170"/>
    <mergeCell ref="H169:H170"/>
    <mergeCell ref="M169:M170"/>
    <mergeCell ref="N169:N170"/>
    <mergeCell ref="O169:Q170"/>
    <mergeCell ref="C167:C168"/>
    <mergeCell ref="D167:D168"/>
    <mergeCell ref="E167:E168"/>
    <mergeCell ref="F167:F168"/>
    <mergeCell ref="G167:G168"/>
    <mergeCell ref="H167:H168"/>
    <mergeCell ref="M167:M168"/>
    <mergeCell ref="N167:N168"/>
    <mergeCell ref="O167:Q168"/>
    <mergeCell ref="C165:C166"/>
    <mergeCell ref="D165:D166"/>
    <mergeCell ref="E165:E166"/>
    <mergeCell ref="F165:F166"/>
    <mergeCell ref="G165:G166"/>
    <mergeCell ref="H165:H166"/>
    <mergeCell ref="M165:M166"/>
    <mergeCell ref="N165:N166"/>
    <mergeCell ref="O165:Q166"/>
    <mergeCell ref="C163:C164"/>
    <mergeCell ref="D163:D164"/>
    <mergeCell ref="E163:E164"/>
    <mergeCell ref="F163:F164"/>
    <mergeCell ref="G163:G164"/>
    <mergeCell ref="H163:H164"/>
    <mergeCell ref="M163:M164"/>
    <mergeCell ref="N163:N164"/>
    <mergeCell ref="O163:Q164"/>
    <mergeCell ref="C161:C162"/>
    <mergeCell ref="D161:D162"/>
    <mergeCell ref="E161:E162"/>
    <mergeCell ref="F161:F162"/>
    <mergeCell ref="G161:G162"/>
    <mergeCell ref="H161:H162"/>
    <mergeCell ref="M161:M162"/>
    <mergeCell ref="N161:N162"/>
    <mergeCell ref="O161:Q162"/>
    <mergeCell ref="C159:C160"/>
    <mergeCell ref="D159:D160"/>
    <mergeCell ref="E159:E160"/>
    <mergeCell ref="F159:F160"/>
    <mergeCell ref="G159:G160"/>
    <mergeCell ref="H159:H160"/>
    <mergeCell ref="M159:M160"/>
    <mergeCell ref="N159:N160"/>
    <mergeCell ref="O159:Q160"/>
    <mergeCell ref="C157:C158"/>
    <mergeCell ref="D157:D158"/>
    <mergeCell ref="E157:E158"/>
    <mergeCell ref="F157:F158"/>
    <mergeCell ref="G157:G158"/>
    <mergeCell ref="H157:H158"/>
    <mergeCell ref="M157:M158"/>
    <mergeCell ref="N157:N158"/>
    <mergeCell ref="O157:Q158"/>
    <mergeCell ref="C155:C156"/>
    <mergeCell ref="D155:D156"/>
    <mergeCell ref="E155:E156"/>
    <mergeCell ref="F155:F156"/>
    <mergeCell ref="G155:G156"/>
    <mergeCell ref="H155:H156"/>
    <mergeCell ref="M155:M156"/>
    <mergeCell ref="N155:N156"/>
    <mergeCell ref="O155:Q156"/>
    <mergeCell ref="C153:C154"/>
    <mergeCell ref="D153:D154"/>
    <mergeCell ref="E153:E154"/>
    <mergeCell ref="F153:F154"/>
    <mergeCell ref="G153:G154"/>
    <mergeCell ref="H153:H154"/>
    <mergeCell ref="M153:M154"/>
    <mergeCell ref="N153:N154"/>
    <mergeCell ref="O153:Q154"/>
    <mergeCell ref="C151:C152"/>
    <mergeCell ref="D151:D152"/>
    <mergeCell ref="E151:E152"/>
    <mergeCell ref="F151:F152"/>
    <mergeCell ref="G151:G152"/>
    <mergeCell ref="H151:H152"/>
    <mergeCell ref="M151:M152"/>
    <mergeCell ref="N151:N152"/>
    <mergeCell ref="O151:Q152"/>
    <mergeCell ref="C149:C150"/>
    <mergeCell ref="D149:D150"/>
    <mergeCell ref="E149:E150"/>
    <mergeCell ref="F149:F150"/>
    <mergeCell ref="G149:G150"/>
    <mergeCell ref="H149:H150"/>
    <mergeCell ref="M149:M150"/>
    <mergeCell ref="N149:N150"/>
    <mergeCell ref="O149:Q150"/>
    <mergeCell ref="C147:C148"/>
    <mergeCell ref="D147:D148"/>
    <mergeCell ref="E147:E148"/>
    <mergeCell ref="F147:F148"/>
    <mergeCell ref="G147:G148"/>
    <mergeCell ref="H147:H148"/>
    <mergeCell ref="M147:M148"/>
    <mergeCell ref="N147:N148"/>
    <mergeCell ref="O147:Q148"/>
    <mergeCell ref="F143:F144"/>
    <mergeCell ref="G143:G144"/>
    <mergeCell ref="H143:H144"/>
    <mergeCell ref="M143:M144"/>
    <mergeCell ref="N143:N144"/>
    <mergeCell ref="O143:Q144"/>
    <mergeCell ref="C145:C146"/>
    <mergeCell ref="D145:D146"/>
    <mergeCell ref="E145:E146"/>
    <mergeCell ref="F145:F146"/>
    <mergeCell ref="G145:G146"/>
    <mergeCell ref="H145:H146"/>
    <mergeCell ref="M145:M146"/>
    <mergeCell ref="N145:N146"/>
    <mergeCell ref="O145:Q146"/>
    <mergeCell ref="C121:C122"/>
    <mergeCell ref="D121:D122"/>
    <mergeCell ref="E121:E122"/>
    <mergeCell ref="F121:F122"/>
    <mergeCell ref="G121:G122"/>
    <mergeCell ref="H121:H122"/>
    <mergeCell ref="M121:M122"/>
    <mergeCell ref="N121:N122"/>
    <mergeCell ref="O121:Q122"/>
    <mergeCell ref="H107:H108"/>
    <mergeCell ref="M107:M108"/>
    <mergeCell ref="N107:N108"/>
    <mergeCell ref="O107:Q108"/>
    <mergeCell ref="C107:C108"/>
    <mergeCell ref="D107:D108"/>
    <mergeCell ref="E107:E108"/>
    <mergeCell ref="F107:F108"/>
    <mergeCell ref="G107:G108"/>
    <mergeCell ref="C109:C110"/>
    <mergeCell ref="D109:D110"/>
    <mergeCell ref="E109:E110"/>
    <mergeCell ref="F109:F110"/>
    <mergeCell ref="G109:G110"/>
    <mergeCell ref="H109:H110"/>
    <mergeCell ref="M109:M110"/>
    <mergeCell ref="N109:N110"/>
    <mergeCell ref="O109:Q110"/>
    <mergeCell ref="C97:C98"/>
    <mergeCell ref="D97:D98"/>
    <mergeCell ref="E97:E98"/>
    <mergeCell ref="F97:F98"/>
    <mergeCell ref="G97:G98"/>
    <mergeCell ref="H97:H98"/>
    <mergeCell ref="M97:M98"/>
    <mergeCell ref="N97:N98"/>
    <mergeCell ref="O97:Q98"/>
    <mergeCell ref="C95:C96"/>
    <mergeCell ref="D95:D96"/>
    <mergeCell ref="E95:E96"/>
    <mergeCell ref="F95:F96"/>
    <mergeCell ref="G95:G96"/>
    <mergeCell ref="H95:H96"/>
    <mergeCell ref="M95:M96"/>
    <mergeCell ref="N95:N96"/>
    <mergeCell ref="O95:Q96"/>
    <mergeCell ref="O133:Q134"/>
    <mergeCell ref="M135:M136"/>
    <mergeCell ref="N135:N136"/>
    <mergeCell ref="O135:Q136"/>
    <mergeCell ref="M139:M140"/>
    <mergeCell ref="N139:N140"/>
    <mergeCell ref="O139:Q140"/>
    <mergeCell ref="M93:M94"/>
    <mergeCell ref="N93:N94"/>
    <mergeCell ref="O93:Q94"/>
    <mergeCell ref="M103:M104"/>
    <mergeCell ref="N103:N104"/>
    <mergeCell ref="O103:Q104"/>
    <mergeCell ref="M119:M120"/>
    <mergeCell ref="N119:N120"/>
    <mergeCell ref="O119:Q120"/>
    <mergeCell ref="O129:Q130"/>
    <mergeCell ref="O131:Q132"/>
    <mergeCell ref="D141:D142"/>
    <mergeCell ref="E141:E142"/>
    <mergeCell ref="F141:F142"/>
    <mergeCell ref="G141:G142"/>
    <mergeCell ref="C139:C140"/>
    <mergeCell ref="D139:D140"/>
    <mergeCell ref="E139:E140"/>
    <mergeCell ref="F139:F140"/>
    <mergeCell ref="G139:G140"/>
    <mergeCell ref="H139:H140"/>
    <mergeCell ref="M141:M142"/>
    <mergeCell ref="N141:N142"/>
    <mergeCell ref="O141:Q142"/>
    <mergeCell ref="H141:H142"/>
    <mergeCell ref="C143:C144"/>
    <mergeCell ref="D143:D144"/>
    <mergeCell ref="E143:E144"/>
    <mergeCell ref="C135:C136"/>
    <mergeCell ref="D135:D136"/>
    <mergeCell ref="E135:E136"/>
    <mergeCell ref="F135:F136"/>
    <mergeCell ref="G135:G136"/>
    <mergeCell ref="H135:H136"/>
    <mergeCell ref="C137:C138"/>
    <mergeCell ref="D137:D138"/>
    <mergeCell ref="E137:E138"/>
    <mergeCell ref="F137:F138"/>
    <mergeCell ref="G137:G138"/>
    <mergeCell ref="H137:H138"/>
    <mergeCell ref="M137:M138"/>
    <mergeCell ref="N137:N138"/>
    <mergeCell ref="O137:Q138"/>
    <mergeCell ref="C141:C142"/>
    <mergeCell ref="C133:C134"/>
    <mergeCell ref="D133:D134"/>
    <mergeCell ref="E133:E134"/>
    <mergeCell ref="F133:F134"/>
    <mergeCell ref="G133:G134"/>
    <mergeCell ref="H133:H134"/>
    <mergeCell ref="H129:H130"/>
    <mergeCell ref="M129:M130"/>
    <mergeCell ref="N129:N130"/>
    <mergeCell ref="M133:M134"/>
    <mergeCell ref="N133:N134"/>
    <mergeCell ref="C131:C132"/>
    <mergeCell ref="D131:D132"/>
    <mergeCell ref="E131:E132"/>
    <mergeCell ref="F131:F132"/>
    <mergeCell ref="G131:G132"/>
    <mergeCell ref="H131:H132"/>
    <mergeCell ref="C129:C130"/>
    <mergeCell ref="D129:D130"/>
    <mergeCell ref="E129:E130"/>
    <mergeCell ref="F129:F130"/>
    <mergeCell ref="G129:G130"/>
    <mergeCell ref="M131:M132"/>
    <mergeCell ref="N131:N132"/>
    <mergeCell ref="H125:H126"/>
    <mergeCell ref="M125:M126"/>
    <mergeCell ref="N125:N126"/>
    <mergeCell ref="O125:Q126"/>
    <mergeCell ref="C127:C128"/>
    <mergeCell ref="D127:D128"/>
    <mergeCell ref="E127:E128"/>
    <mergeCell ref="F127:F128"/>
    <mergeCell ref="G127:G128"/>
    <mergeCell ref="H127:H128"/>
    <mergeCell ref="M127:M128"/>
    <mergeCell ref="N127:N128"/>
    <mergeCell ref="O127:Q128"/>
    <mergeCell ref="C125:C126"/>
    <mergeCell ref="D125:D126"/>
    <mergeCell ref="E125:E126"/>
    <mergeCell ref="F125:F126"/>
    <mergeCell ref="G125:G126"/>
    <mergeCell ref="H117:H118"/>
    <mergeCell ref="M117:M118"/>
    <mergeCell ref="N117:N118"/>
    <mergeCell ref="O117:Q118"/>
    <mergeCell ref="C123:C124"/>
    <mergeCell ref="D123:D124"/>
    <mergeCell ref="E123:E124"/>
    <mergeCell ref="F123:F124"/>
    <mergeCell ref="G123:G124"/>
    <mergeCell ref="H123:H124"/>
    <mergeCell ref="M123:M124"/>
    <mergeCell ref="N123:N124"/>
    <mergeCell ref="O123:Q124"/>
    <mergeCell ref="C117:C118"/>
    <mergeCell ref="D117:D118"/>
    <mergeCell ref="E117:E118"/>
    <mergeCell ref="F117:F118"/>
    <mergeCell ref="G117:G118"/>
    <mergeCell ref="C119:C120"/>
    <mergeCell ref="D119:D120"/>
    <mergeCell ref="E119:E120"/>
    <mergeCell ref="F119:F120"/>
    <mergeCell ref="G119:G120"/>
    <mergeCell ref="H119:H120"/>
    <mergeCell ref="H113:H114"/>
    <mergeCell ref="M113:M114"/>
    <mergeCell ref="N113:N114"/>
    <mergeCell ref="O113:Q114"/>
    <mergeCell ref="C115:C116"/>
    <mergeCell ref="D115:D116"/>
    <mergeCell ref="E115:E116"/>
    <mergeCell ref="F115:F116"/>
    <mergeCell ref="G115:G116"/>
    <mergeCell ref="H115:H116"/>
    <mergeCell ref="M115:M116"/>
    <mergeCell ref="N115:N116"/>
    <mergeCell ref="O115:Q116"/>
    <mergeCell ref="C113:C114"/>
    <mergeCell ref="D113:D114"/>
    <mergeCell ref="E113:E114"/>
    <mergeCell ref="F113:F114"/>
    <mergeCell ref="G113:G114"/>
    <mergeCell ref="C111:C112"/>
    <mergeCell ref="D111:D112"/>
    <mergeCell ref="E111:E112"/>
    <mergeCell ref="F111:F112"/>
    <mergeCell ref="G111:G112"/>
    <mergeCell ref="H111:H112"/>
    <mergeCell ref="M111:M112"/>
    <mergeCell ref="N111:N112"/>
    <mergeCell ref="O111:Q112"/>
    <mergeCell ref="H101:H102"/>
    <mergeCell ref="M101:M102"/>
    <mergeCell ref="N101:N102"/>
    <mergeCell ref="O101:Q102"/>
    <mergeCell ref="C105:C106"/>
    <mergeCell ref="D105:D106"/>
    <mergeCell ref="E105:E106"/>
    <mergeCell ref="F105:F106"/>
    <mergeCell ref="G105:G106"/>
    <mergeCell ref="H105:H106"/>
    <mergeCell ref="M105:M106"/>
    <mergeCell ref="N105:N106"/>
    <mergeCell ref="O105:Q106"/>
    <mergeCell ref="C101:C102"/>
    <mergeCell ref="D101:D102"/>
    <mergeCell ref="E101:E102"/>
    <mergeCell ref="F101:F102"/>
    <mergeCell ref="G101:G102"/>
    <mergeCell ref="C103:C104"/>
    <mergeCell ref="D103:D104"/>
    <mergeCell ref="E103:E104"/>
    <mergeCell ref="F103:F104"/>
    <mergeCell ref="G103:G104"/>
    <mergeCell ref="H103:H104"/>
    <mergeCell ref="H91:H92"/>
    <mergeCell ref="M91:M92"/>
    <mergeCell ref="N91:N92"/>
    <mergeCell ref="O91:Q92"/>
    <mergeCell ref="C99:C100"/>
    <mergeCell ref="D99:D100"/>
    <mergeCell ref="E99:E100"/>
    <mergeCell ref="F99:F100"/>
    <mergeCell ref="G99:G100"/>
    <mergeCell ref="H99:H100"/>
    <mergeCell ref="M99:M100"/>
    <mergeCell ref="N99:N100"/>
    <mergeCell ref="O99:Q100"/>
    <mergeCell ref="C91:C92"/>
    <mergeCell ref="D91:D92"/>
    <mergeCell ref="E91:E92"/>
    <mergeCell ref="F91:F92"/>
    <mergeCell ref="G91:G92"/>
    <mergeCell ref="C93:C94"/>
    <mergeCell ref="D93:D94"/>
    <mergeCell ref="E93:E94"/>
    <mergeCell ref="F93:F94"/>
    <mergeCell ref="G93:G94"/>
    <mergeCell ref="H93:H94"/>
    <mergeCell ref="H87:H88"/>
    <mergeCell ref="M87:M88"/>
    <mergeCell ref="N87:N88"/>
    <mergeCell ref="O87:Q88"/>
    <mergeCell ref="C89:C90"/>
    <mergeCell ref="D89:D90"/>
    <mergeCell ref="E89:E90"/>
    <mergeCell ref="F89:F90"/>
    <mergeCell ref="G89:G90"/>
    <mergeCell ref="H89:H90"/>
    <mergeCell ref="M89:M90"/>
    <mergeCell ref="N89:N90"/>
    <mergeCell ref="O89:Q90"/>
    <mergeCell ref="C87:C88"/>
    <mergeCell ref="D87:D88"/>
    <mergeCell ref="E87:E88"/>
    <mergeCell ref="F87:F88"/>
    <mergeCell ref="G87:G88"/>
    <mergeCell ref="H83:H84"/>
    <mergeCell ref="M83:M84"/>
    <mergeCell ref="N83:N84"/>
    <mergeCell ref="O83:Q84"/>
    <mergeCell ref="C85:C86"/>
    <mergeCell ref="D85:D86"/>
    <mergeCell ref="E85:E86"/>
    <mergeCell ref="F85:F86"/>
    <mergeCell ref="G85:G86"/>
    <mergeCell ref="H85:H86"/>
    <mergeCell ref="M85:M86"/>
    <mergeCell ref="N85:N86"/>
    <mergeCell ref="O85:Q86"/>
    <mergeCell ref="C83:C84"/>
    <mergeCell ref="D83:D84"/>
    <mergeCell ref="E83:E84"/>
    <mergeCell ref="F83:F84"/>
    <mergeCell ref="G83:G84"/>
    <mergeCell ref="H79:H80"/>
    <mergeCell ref="M79:M80"/>
    <mergeCell ref="N79:N80"/>
    <mergeCell ref="O79:Q80"/>
    <mergeCell ref="C81:C82"/>
    <mergeCell ref="D81:D82"/>
    <mergeCell ref="E81:E82"/>
    <mergeCell ref="F81:F82"/>
    <mergeCell ref="G81:G82"/>
    <mergeCell ref="H81:H82"/>
    <mergeCell ref="M81:M82"/>
    <mergeCell ref="N81:N82"/>
    <mergeCell ref="O81:Q82"/>
    <mergeCell ref="C79:C80"/>
    <mergeCell ref="D79:D80"/>
    <mergeCell ref="E79:E80"/>
    <mergeCell ref="F79:F80"/>
    <mergeCell ref="G79:G80"/>
    <mergeCell ref="H75:H76"/>
    <mergeCell ref="M75:M76"/>
    <mergeCell ref="N75:N76"/>
    <mergeCell ref="O75:Q76"/>
    <mergeCell ref="C77:C78"/>
    <mergeCell ref="D77:D78"/>
    <mergeCell ref="E77:E78"/>
    <mergeCell ref="F77:F78"/>
    <mergeCell ref="G77:G78"/>
    <mergeCell ref="H77:H78"/>
    <mergeCell ref="M77:M78"/>
    <mergeCell ref="N77:N78"/>
    <mergeCell ref="O77:Q78"/>
    <mergeCell ref="C75:C76"/>
    <mergeCell ref="D75:D76"/>
    <mergeCell ref="E75:E76"/>
    <mergeCell ref="F75:F76"/>
    <mergeCell ref="G75:G76"/>
    <mergeCell ref="H71:H72"/>
    <mergeCell ref="M71:M72"/>
    <mergeCell ref="N71:N72"/>
    <mergeCell ref="O71:Q72"/>
    <mergeCell ref="C73:C74"/>
    <mergeCell ref="D73:D74"/>
    <mergeCell ref="E73:E74"/>
    <mergeCell ref="F73:F74"/>
    <mergeCell ref="G73:G74"/>
    <mergeCell ref="H73:H74"/>
    <mergeCell ref="M73:M74"/>
    <mergeCell ref="N73:N74"/>
    <mergeCell ref="O73:Q74"/>
    <mergeCell ref="C71:C72"/>
    <mergeCell ref="D71:D72"/>
    <mergeCell ref="E71:E72"/>
    <mergeCell ref="F71:F72"/>
    <mergeCell ref="G71:G72"/>
    <mergeCell ref="H67:H68"/>
    <mergeCell ref="M67:M68"/>
    <mergeCell ref="N67:N68"/>
    <mergeCell ref="O67:Q68"/>
    <mergeCell ref="C69:C70"/>
    <mergeCell ref="D69:D70"/>
    <mergeCell ref="E69:E70"/>
    <mergeCell ref="F69:F70"/>
    <mergeCell ref="G69:G70"/>
    <mergeCell ref="H69:H70"/>
    <mergeCell ref="M69:M70"/>
    <mergeCell ref="N69:N70"/>
    <mergeCell ref="O69:Q70"/>
    <mergeCell ref="C67:C68"/>
    <mergeCell ref="D67:D68"/>
    <mergeCell ref="E67:E68"/>
    <mergeCell ref="F67:F68"/>
    <mergeCell ref="G67:G68"/>
    <mergeCell ref="H63:H64"/>
    <mergeCell ref="M63:M64"/>
    <mergeCell ref="N63:N64"/>
    <mergeCell ref="O63:Q64"/>
    <mergeCell ref="C65:C66"/>
    <mergeCell ref="D65:D66"/>
    <mergeCell ref="E65:E66"/>
    <mergeCell ref="F65:F66"/>
    <mergeCell ref="G65:G66"/>
    <mergeCell ref="H65:H66"/>
    <mergeCell ref="M65:M66"/>
    <mergeCell ref="N65:N66"/>
    <mergeCell ref="O65:Q66"/>
    <mergeCell ref="C63:C64"/>
    <mergeCell ref="D63:D64"/>
    <mergeCell ref="E63:E64"/>
    <mergeCell ref="F63:F64"/>
    <mergeCell ref="G63:G64"/>
    <mergeCell ref="H57:H58"/>
    <mergeCell ref="M57:M58"/>
    <mergeCell ref="N57:N58"/>
    <mergeCell ref="O57:Q58"/>
    <mergeCell ref="C59:C60"/>
    <mergeCell ref="D59:D60"/>
    <mergeCell ref="E59:E60"/>
    <mergeCell ref="F59:F60"/>
    <mergeCell ref="G59:G60"/>
    <mergeCell ref="H59:H60"/>
    <mergeCell ref="M59:M60"/>
    <mergeCell ref="N59:N60"/>
    <mergeCell ref="O59:Q60"/>
    <mergeCell ref="C57:C58"/>
    <mergeCell ref="D57:D58"/>
    <mergeCell ref="E57:E58"/>
    <mergeCell ref="F57:F58"/>
    <mergeCell ref="G57:G58"/>
    <mergeCell ref="H53:H54"/>
    <mergeCell ref="M53:M54"/>
    <mergeCell ref="N53:N54"/>
    <mergeCell ref="O53:Q54"/>
    <mergeCell ref="C55:C56"/>
    <mergeCell ref="D55:D56"/>
    <mergeCell ref="E55:E56"/>
    <mergeCell ref="F55:F56"/>
    <mergeCell ref="G55:G56"/>
    <mergeCell ref="H55:H56"/>
    <mergeCell ref="M55:M56"/>
    <mergeCell ref="N55:N56"/>
    <mergeCell ref="O55:Q56"/>
    <mergeCell ref="C53:C54"/>
    <mergeCell ref="D53:D54"/>
    <mergeCell ref="E53:E54"/>
    <mergeCell ref="F53:F54"/>
    <mergeCell ref="G53:G54"/>
    <mergeCell ref="O49:Q50"/>
    <mergeCell ref="C51:C52"/>
    <mergeCell ref="D51:D52"/>
    <mergeCell ref="E51:E52"/>
    <mergeCell ref="F51:F52"/>
    <mergeCell ref="G51:G52"/>
    <mergeCell ref="H51:H52"/>
    <mergeCell ref="M51:M52"/>
    <mergeCell ref="N51:N52"/>
    <mergeCell ref="O51:Q52"/>
    <mergeCell ref="C49:C50"/>
    <mergeCell ref="D49:D50"/>
    <mergeCell ref="E49:E50"/>
    <mergeCell ref="F49:F50"/>
    <mergeCell ref="G49:G50"/>
    <mergeCell ref="C41:C42"/>
    <mergeCell ref="D41:D42"/>
    <mergeCell ref="E41:E42"/>
    <mergeCell ref="F41:F42"/>
    <mergeCell ref="G41:G42"/>
    <mergeCell ref="H41:H42"/>
    <mergeCell ref="H49:H50"/>
    <mergeCell ref="M49:M50"/>
    <mergeCell ref="N49:N50"/>
    <mergeCell ref="C47:C48"/>
    <mergeCell ref="D47:D48"/>
    <mergeCell ref="E47:E48"/>
    <mergeCell ref="F47:F48"/>
    <mergeCell ref="G47:G48"/>
    <mergeCell ref="H47:H48"/>
    <mergeCell ref="M47:M48"/>
    <mergeCell ref="N47:N48"/>
    <mergeCell ref="M41:M42"/>
    <mergeCell ref="N41:N42"/>
    <mergeCell ref="C43:C44"/>
    <mergeCell ref="D43:D44"/>
    <mergeCell ref="E43:E44"/>
    <mergeCell ref="F43:F44"/>
    <mergeCell ref="G43:G44"/>
    <mergeCell ref="O47:Q48"/>
    <mergeCell ref="C35:C36"/>
    <mergeCell ref="D35:D36"/>
    <mergeCell ref="E35:E36"/>
    <mergeCell ref="F35:F36"/>
    <mergeCell ref="G35:G36"/>
    <mergeCell ref="H39:H40"/>
    <mergeCell ref="M39:M40"/>
    <mergeCell ref="N39:N40"/>
    <mergeCell ref="O39:Q40"/>
    <mergeCell ref="C39:C40"/>
    <mergeCell ref="D39:D40"/>
    <mergeCell ref="E39:E40"/>
    <mergeCell ref="F39:F40"/>
    <mergeCell ref="G39:G40"/>
    <mergeCell ref="C37:C38"/>
    <mergeCell ref="D37:D38"/>
    <mergeCell ref="E37:E38"/>
    <mergeCell ref="F37:F38"/>
    <mergeCell ref="G37:G38"/>
    <mergeCell ref="H37:H38"/>
    <mergeCell ref="M37:M38"/>
    <mergeCell ref="N37:N38"/>
    <mergeCell ref="O37:Q38"/>
    <mergeCell ref="C31:C32"/>
    <mergeCell ref="D31:D32"/>
    <mergeCell ref="E31:E32"/>
    <mergeCell ref="F31:F32"/>
    <mergeCell ref="G31:G32"/>
    <mergeCell ref="H25:H26"/>
    <mergeCell ref="M25:M26"/>
    <mergeCell ref="N25:N26"/>
    <mergeCell ref="O25:Q26"/>
    <mergeCell ref="C27:C28"/>
    <mergeCell ref="C29:C30"/>
    <mergeCell ref="D29:D30"/>
    <mergeCell ref="E29:E30"/>
    <mergeCell ref="F29:F30"/>
    <mergeCell ref="G29:G30"/>
    <mergeCell ref="H29:H30"/>
    <mergeCell ref="M29:M30"/>
    <mergeCell ref="N29:N30"/>
    <mergeCell ref="C25:C26"/>
    <mergeCell ref="D25:D26"/>
    <mergeCell ref="E25:E26"/>
    <mergeCell ref="F25:F26"/>
    <mergeCell ref="G25:G26"/>
    <mergeCell ref="C33:C34"/>
    <mergeCell ref="D33:D34"/>
    <mergeCell ref="E33:E34"/>
    <mergeCell ref="F33:F34"/>
    <mergeCell ref="G33:G34"/>
    <mergeCell ref="H33:H34"/>
    <mergeCell ref="M33:M34"/>
    <mergeCell ref="N33:N34"/>
    <mergeCell ref="O33:Q34"/>
    <mergeCell ref="C10:C12"/>
    <mergeCell ref="D10:D12"/>
    <mergeCell ref="G10:N10"/>
    <mergeCell ref="H17:H18"/>
    <mergeCell ref="N23:N24"/>
    <mergeCell ref="O23:Q24"/>
    <mergeCell ref="O17:Q18"/>
    <mergeCell ref="M13:M14"/>
    <mergeCell ref="C15:C16"/>
    <mergeCell ref="D15:D16"/>
    <mergeCell ref="F15:F16"/>
    <mergeCell ref="E15:E16"/>
    <mergeCell ref="N17:N18"/>
    <mergeCell ref="C13:C14"/>
    <mergeCell ref="C23:C24"/>
    <mergeCell ref="D23:D24"/>
    <mergeCell ref="E23:E24"/>
    <mergeCell ref="F23:F24"/>
    <mergeCell ref="G23:G24"/>
    <mergeCell ref="H23:H24"/>
    <mergeCell ref="G15:G16"/>
    <mergeCell ref="G17:G18"/>
    <mergeCell ref="M23:M24"/>
    <mergeCell ref="C21:C22"/>
    <mergeCell ref="M15:M16"/>
    <mergeCell ref="N15:N16"/>
    <mergeCell ref="N13:N14"/>
    <mergeCell ref="O15:Q16"/>
    <mergeCell ref="C19:C20"/>
    <mergeCell ref="D19:D20"/>
    <mergeCell ref="F19:F20"/>
    <mergeCell ref="G19:G20"/>
    <mergeCell ref="H19:H20"/>
    <mergeCell ref="M19:M20"/>
    <mergeCell ref="N19:N20"/>
    <mergeCell ref="O19:Q20"/>
    <mergeCell ref="C17:C18"/>
    <mergeCell ref="D17:D18"/>
    <mergeCell ref="D13:D14"/>
    <mergeCell ref="F17:F18"/>
    <mergeCell ref="H15:H16"/>
    <mergeCell ref="E17:E18"/>
    <mergeCell ref="E13:E14"/>
    <mergeCell ref="G13:G14"/>
    <mergeCell ref="M17:M18"/>
    <mergeCell ref="E19:E20"/>
    <mergeCell ref="D9:Q9"/>
    <mergeCell ref="E10:E12"/>
    <mergeCell ref="F10:F12"/>
    <mergeCell ref="O10:Q12"/>
    <mergeCell ref="I11:L11"/>
    <mergeCell ref="M11:N11"/>
    <mergeCell ref="F13:F14"/>
    <mergeCell ref="H13:H14"/>
    <mergeCell ref="E4:L4"/>
    <mergeCell ref="E5:L5"/>
    <mergeCell ref="E6:L6"/>
    <mergeCell ref="O13:Q14"/>
    <mergeCell ref="G11:G12"/>
    <mergeCell ref="H11:H12"/>
    <mergeCell ref="D21:D22"/>
    <mergeCell ref="H21:H22"/>
    <mergeCell ref="M21:M22"/>
    <mergeCell ref="O29:Q30"/>
    <mergeCell ref="D27:D28"/>
    <mergeCell ref="E27:E28"/>
    <mergeCell ref="F27:F28"/>
    <mergeCell ref="G27:G28"/>
    <mergeCell ref="H27:H28"/>
    <mergeCell ref="M27:M28"/>
    <mergeCell ref="N27:N28"/>
    <mergeCell ref="O21:Q22"/>
    <mergeCell ref="N21:N22"/>
    <mergeCell ref="E21:E22"/>
    <mergeCell ref="F21:F22"/>
    <mergeCell ref="G21:G22"/>
    <mergeCell ref="O41:Q42"/>
    <mergeCell ref="O27:Q28"/>
    <mergeCell ref="H31:H32"/>
    <mergeCell ref="M31:M32"/>
    <mergeCell ref="N31:N32"/>
    <mergeCell ref="O31:Q32"/>
    <mergeCell ref="H35:H36"/>
    <mergeCell ref="M35:M36"/>
    <mergeCell ref="N35:N36"/>
    <mergeCell ref="O35:Q36"/>
    <mergeCell ref="H43:H44"/>
    <mergeCell ref="M43:M44"/>
    <mergeCell ref="N43:N44"/>
    <mergeCell ref="O43:Q44"/>
    <mergeCell ref="C45:C46"/>
    <mergeCell ref="D45:D46"/>
    <mergeCell ref="E45:E46"/>
    <mergeCell ref="F45:F46"/>
    <mergeCell ref="G45:G46"/>
    <mergeCell ref="H45:H46"/>
    <mergeCell ref="M45:M46"/>
    <mergeCell ref="N45:N46"/>
    <mergeCell ref="O45:Q46"/>
    <mergeCell ref="C61:C62"/>
    <mergeCell ref="D61:D62"/>
    <mergeCell ref="E61:E62"/>
    <mergeCell ref="F61:F62"/>
    <mergeCell ref="G61:G62"/>
    <mergeCell ref="H61:H62"/>
    <mergeCell ref="M61:M62"/>
    <mergeCell ref="N61:N62"/>
    <mergeCell ref="O61:Q62"/>
  </mergeCells>
  <printOptions horizontalCentered="1"/>
  <pageMargins left="0.19685" right="0.59055100000000005" top="0.19685" bottom="0.19685" header="0.19685" footer="0.19685"/>
  <pageSetup paperSize="5" scale="39" fitToHeight="0" orientation="landscape" r:id="rId1"/>
  <rowBreaks count="14" manualBreakCount="14">
    <brk id="24" max="16" man="1"/>
    <brk id="38" max="16" man="1"/>
    <brk id="50" max="16" man="1"/>
    <brk id="62" max="16" man="1"/>
    <brk id="76" max="16" man="1"/>
    <brk id="90" max="16" man="1"/>
    <brk id="102" max="16" man="1"/>
    <brk id="116" max="16" man="1"/>
    <brk id="128" max="16" man="1"/>
    <brk id="144" max="16" man="1"/>
    <brk id="158" max="16" man="1"/>
    <brk id="172" max="16" man="1"/>
    <brk id="192" max="16" man="1"/>
    <brk id="208" max="16"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CEDULA 1TR23 E2</vt:lpstr>
      <vt:lpstr>'CEDULA 1TR23 E2'!Área_de_impresión</vt:lpstr>
      <vt:lpstr>'CEDULA 1TR23 E2'!Títulos_a_imprimir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Microsoft Office User</cp:lastModifiedBy>
  <cp:revision/>
  <cp:lastPrinted>2023-04-10T02:57:18Z</cp:lastPrinted>
  <dcterms:created xsi:type="dcterms:W3CDTF">2021-01-05T20:46:07Z</dcterms:created>
  <dcterms:modified xsi:type="dcterms:W3CDTF">2026-01-08T14:57:28Z</dcterms:modified>
  <cp:category/>
  <cp:contentStatus/>
</cp:coreProperties>
</file>