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EF3B970B-5A8B-F042-A777-6DE11EAFC551}" xr6:coauthVersionLast="47" xr6:coauthVersionMax="47" xr10:uidLastSave="{00000000-0000-0000-0000-000000000000}"/>
  <bookViews>
    <workbookView xWindow="0" yWindow="660" windowWidth="29400" windowHeight="18460" xr2:uid="{00000000-000D-0000-FFFF-FFFF00000000}"/>
  </bookViews>
  <sheets>
    <sheet name="CEDULA EJE 2 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zGZtpJBH3cVs+12w91/ORw92hzoBJS1wZiegrHWiRP0="/>
    </ext>
  </extLst>
</workbook>
</file>

<file path=xl/calcChain.xml><?xml version="1.0" encoding="utf-8"?>
<calcChain xmlns="http://schemas.openxmlformats.org/spreadsheetml/2006/main">
  <c r="O33" i="1" l="1"/>
  <c r="O17" i="1"/>
  <c r="O19" i="1"/>
  <c r="O21" i="1"/>
  <c r="O23" i="1"/>
  <c r="O25" i="1"/>
  <c r="O27" i="1"/>
  <c r="O29" i="1"/>
  <c r="O31" i="1"/>
  <c r="O35" i="1"/>
  <c r="O37" i="1"/>
  <c r="O39" i="1"/>
  <c r="O41" i="1"/>
  <c r="O43" i="1"/>
  <c r="O45" i="1"/>
  <c r="O47" i="1"/>
  <c r="O49" i="1"/>
  <c r="O51" i="1"/>
  <c r="O53" i="1"/>
  <c r="O55" i="1"/>
  <c r="O57" i="1"/>
  <c r="O59" i="1"/>
  <c r="O61" i="1"/>
  <c r="O63" i="1"/>
  <c r="O65" i="1"/>
  <c r="O67" i="1"/>
  <c r="O69" i="1"/>
  <c r="O71" i="1"/>
  <c r="O73" i="1"/>
  <c r="O75" i="1"/>
  <c r="O77" i="1"/>
  <c r="O79" i="1"/>
  <c r="O81" i="1"/>
  <c r="O83" i="1"/>
  <c r="O85" i="1"/>
  <c r="O87" i="1"/>
  <c r="O89" i="1"/>
  <c r="O91" i="1"/>
  <c r="O93" i="1"/>
  <c r="O95" i="1"/>
  <c r="O97" i="1"/>
  <c r="O99" i="1"/>
  <c r="O101" i="1"/>
  <c r="O103" i="1"/>
  <c r="O105" i="1"/>
  <c r="O107" i="1"/>
  <c r="O109" i="1"/>
  <c r="N19" i="1"/>
  <c r="N21" i="1"/>
  <c r="N23" i="1"/>
  <c r="N25" i="1"/>
  <c r="N27" i="1"/>
  <c r="N29" i="1"/>
  <c r="N31" i="1"/>
  <c r="N33" i="1"/>
  <c r="N35" i="1"/>
  <c r="N37" i="1"/>
  <c r="N39" i="1"/>
  <c r="N41" i="1"/>
  <c r="N43" i="1"/>
  <c r="N45" i="1"/>
  <c r="N47" i="1"/>
  <c r="N49" i="1"/>
  <c r="N51" i="1"/>
  <c r="N53" i="1"/>
  <c r="N55" i="1"/>
  <c r="N57" i="1"/>
  <c r="N59" i="1"/>
  <c r="N61" i="1"/>
  <c r="N63" i="1"/>
  <c r="N65" i="1"/>
  <c r="N67" i="1"/>
  <c r="N69" i="1"/>
  <c r="N71" i="1"/>
  <c r="N73" i="1"/>
  <c r="N75" i="1"/>
  <c r="N77" i="1"/>
  <c r="N79" i="1"/>
  <c r="N81" i="1"/>
  <c r="N83" i="1"/>
  <c r="N85" i="1"/>
  <c r="N87" i="1"/>
  <c r="N89" i="1"/>
  <c r="N91" i="1"/>
  <c r="N93" i="1"/>
  <c r="N95" i="1"/>
  <c r="N97" i="1"/>
  <c r="N99" i="1"/>
  <c r="N101" i="1"/>
  <c r="N103" i="1"/>
  <c r="N105" i="1"/>
  <c r="N107" i="1"/>
  <c r="N109" i="1"/>
  <c r="N17" i="1"/>
  <c r="O15" i="1"/>
  <c r="N15" i="1"/>
  <c r="H67" i="1"/>
  <c r="H65" i="1"/>
</calcChain>
</file>

<file path=xl/sharedStrings.xml><?xml version="1.0" encoding="utf-8"?>
<sst xmlns="http://schemas.openxmlformats.org/spreadsheetml/2006/main" count="318" uniqueCount="179">
  <si>
    <t>CÉDULA DE AVANCE DE CUMPLIMIENTO DE LOS OBJETIVOS Y METAS</t>
  </si>
  <si>
    <t>MUNICIPIO DE BENITO JUÁREZ QUINTANA ROO</t>
  </si>
  <si>
    <t xml:space="preserve">PROGRAMA PRESUPUESTARIO ANUAL: </t>
  </si>
  <si>
    <t xml:space="preserve"> E-PPA: 2.1 PROGRAMA DE DESARROLLO URBANO Y MEDIO AMBIENTE SUSTENTABLE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</si>
  <si>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</si>
  <si>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</si>
  <si>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</si>
  <si>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</si>
  <si>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</si>
  <si>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</si>
  <si>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</si>
  <si>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</si>
  <si>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</si>
  <si>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</si>
  <si>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</si>
  <si>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</si>
  <si>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</si>
  <si>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</si>
  <si>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</si>
  <si>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</si>
  <si>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F.  2.1.1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</si>
  <si>
    <t>I_MED_AM_DES_SOS: Índice de Medio Ambiente y Desarrollo Sostenible.</t>
  </si>
  <si>
    <t>Ascendente</t>
  </si>
  <si>
    <t>Trianual</t>
  </si>
  <si>
    <t>SI</t>
  </si>
  <si>
    <t>P. 2.1.1.1 Procurar y preservar la protección y la riquezas del medio ambiente y biodiversidad de las diferentes especies para conllevar un equilibrio ecológico de acuerdo con el crecimiento de la ciudad</t>
  </si>
  <si>
    <t>PPAA: Porcentaje de Acciones de Protección y Mitigación del Deterioro Ambiental Realizadas.</t>
  </si>
  <si>
    <t>Trimestral</t>
  </si>
  <si>
    <t>C. 2.1.1.1.1. Acciones de protección del medio ambiente, biodiversidad de la flora, fauna y de especies protegidas realizados.</t>
  </si>
  <si>
    <t>PAPRN:
Porcentaje de acciones de protección de los recursos naturales realizadas.</t>
  </si>
  <si>
    <t>A. 2.1.1.1.1.1. Emisión de Dictamen de afectación de arbolado.</t>
  </si>
  <si>
    <r>
      <rPr>
        <b/>
        <sz val="11"/>
        <color theme="1"/>
        <rFont val="Arial"/>
        <family val="2"/>
      </rPr>
      <t xml:space="preserve">PDAAR:
</t>
    </r>
    <r>
      <rPr>
        <sz val="11"/>
        <color theme="1"/>
        <rFont val="Arial"/>
        <family val="2"/>
      </rPr>
      <t>Porcentaje de Dictamen de afectación de arbolado realizados.</t>
    </r>
    <r>
      <rPr>
        <b/>
        <sz val="11"/>
        <color theme="1"/>
        <rFont val="Arial"/>
        <family val="2"/>
      </rPr>
      <t xml:space="preserve">
</t>
    </r>
  </si>
  <si>
    <t>A. 2.1.1.1.1.2. Emisión Permiso de Poda para dar cumplimiento a la normatividad en materia de arbolado urbano realizados.</t>
  </si>
  <si>
    <r>
      <rPr>
        <b/>
        <sz val="11"/>
        <color theme="1"/>
        <rFont val="Arial"/>
        <family val="2"/>
      </rPr>
      <t>PPPE:</t>
    </r>
    <r>
      <rPr>
        <sz val="11"/>
        <color theme="1"/>
        <rFont val="Arial"/>
        <family val="2"/>
      </rPr>
      <t xml:space="preserve">
Porcentaje de Permiso de Poda emitidos.</t>
    </r>
  </si>
  <si>
    <t>A. 2.1.1.1.1.3. Emisión Permiso de  Derribo de arbolado para dar cumplimiento a la normatividad en materia de arbolado urbano realizados.</t>
  </si>
  <si>
    <r>
      <rPr>
        <b/>
        <sz val="11"/>
        <color theme="1"/>
        <rFont val="Arial"/>
        <family val="2"/>
      </rPr>
      <t xml:space="preserve">PPDAE:
</t>
    </r>
    <r>
      <rPr>
        <sz val="11"/>
        <color theme="1"/>
        <rFont val="Arial"/>
        <family val="2"/>
      </rPr>
      <t>Porcentaje de Permiso de Derribo de Arbolado Emitidos.</t>
    </r>
  </si>
  <si>
    <t xml:space="preserve">SI </t>
  </si>
  <si>
    <t>A. 2.1.1.1.1.4. Emisión de Permiso de Trasplante de Arbolado para dar cumplimiento a la normatividad en materia de arbolado urbano realizados.</t>
  </si>
  <si>
    <r>
      <rPr>
        <b/>
        <sz val="11"/>
        <color theme="1"/>
        <rFont val="Arial"/>
        <family val="2"/>
      </rPr>
      <t xml:space="preserve">PPTE:
</t>
    </r>
    <r>
      <rPr>
        <sz val="11"/>
        <color theme="1"/>
        <rFont val="Arial"/>
        <family val="2"/>
      </rPr>
      <t>Porcentaje de Permiso de Traspante emitidos.</t>
    </r>
  </si>
  <si>
    <t>A. 2.1.1.1.1.5. Actividades de protección y cuidado de la Tortuga Marina realizadas durante su etapa reproductiva en la costa del municipio.</t>
  </si>
  <si>
    <r>
      <rPr>
        <b/>
        <sz val="11"/>
        <color theme="1"/>
        <rFont val="Arial"/>
        <family val="2"/>
      </rPr>
      <t xml:space="preserve">PAPTM:
</t>
    </r>
    <r>
      <rPr>
        <sz val="11"/>
        <color theme="1"/>
        <rFont val="Arial"/>
        <family val="2"/>
      </rPr>
      <t>Porcentaje de actividades de proteccion de la turtuga marina realizadas.</t>
    </r>
  </si>
  <si>
    <t>A. 2.1.1.1.1.6. Realización de jornadas de Reforestación y/o restauración de la zona urbana del municipio con plantas nativas.</t>
  </si>
  <si>
    <r>
      <rPr>
        <b/>
        <sz val="11"/>
        <color theme="1"/>
        <rFont val="Arial"/>
        <family val="2"/>
      </rPr>
      <t xml:space="preserve">PAPCA:
</t>
    </r>
    <r>
      <rPr>
        <sz val="11"/>
        <color theme="1"/>
        <rFont val="Arial"/>
        <family val="2"/>
      </rPr>
      <t>Porcentaje de actividades de protección del  cangrejo azul realizados.</t>
    </r>
  </si>
  <si>
    <t>Trimestre</t>
  </si>
  <si>
    <t>A. 2.1.1.1.1.7. Realización de jornadas de Reforestación y/o restauración de la zona urbana del municipio con plantas nativas.</t>
  </si>
  <si>
    <r>
      <rPr>
        <b/>
        <sz val="11"/>
        <color theme="1"/>
        <rFont val="Arial"/>
        <family val="2"/>
      </rPr>
      <t xml:space="preserve">PJRR:
</t>
    </r>
    <r>
      <rPr>
        <sz val="11"/>
        <color theme="1"/>
        <rFont val="Arial"/>
        <family val="2"/>
      </rPr>
      <t>Porcentaje de Jornadas de reforestaciones realizadas.</t>
    </r>
  </si>
  <si>
    <t>C. 2.1.1.1.2. Permisos Ecológicos con base en la normatividad ambiental establecida en los instrumentos legales vigentes emitidos.</t>
  </si>
  <si>
    <r>
      <rPr>
        <b/>
        <sz val="11"/>
        <color theme="1"/>
        <rFont val="Arial"/>
        <family val="2"/>
      </rPr>
      <t xml:space="preserve">PPEE:
</t>
    </r>
    <r>
      <rPr>
        <sz val="11"/>
        <color theme="1"/>
        <rFont val="Arial"/>
        <family val="2"/>
      </rPr>
      <t xml:space="preserve">Porcentaje de Permisos ecológicos emitidos.
</t>
    </r>
    <r>
      <rPr>
        <b/>
        <sz val="11"/>
        <color theme="1"/>
        <rFont val="Arial"/>
        <family val="2"/>
      </rPr>
      <t xml:space="preserve">
</t>
    </r>
  </si>
  <si>
    <t xml:space="preserve">A. 2.1.1.1.2.1. Emisión de Constancia potencial de desarrollo de predios. </t>
  </si>
  <si>
    <r>
      <rPr>
        <b/>
        <sz val="11"/>
        <color theme="1"/>
        <rFont val="Arial"/>
        <family val="2"/>
      </rPr>
      <t xml:space="preserve">PCDE:
</t>
    </r>
    <r>
      <rPr>
        <sz val="11"/>
        <color theme="1"/>
        <rFont val="Arial"/>
        <family val="2"/>
      </rPr>
      <t xml:space="preserve">Porcentaje de Constancias potencial de desarrollo de predios emitidas. </t>
    </r>
  </si>
  <si>
    <t>A.2.1.1.1.2.2. Elaboración de constancias deFactibilidad Ecológicas  a predios o proyectos de obras y/o actividades para que cumplan con los instrumentos de planeación en materia ambiental.</t>
  </si>
  <si>
    <r>
      <rPr>
        <b/>
        <sz val="11"/>
        <color theme="1"/>
        <rFont val="Arial"/>
        <family val="2"/>
      </rPr>
      <t>PFEE:</t>
    </r>
    <r>
      <rPr>
        <sz val="11"/>
        <color theme="1"/>
        <rFont val="Arial"/>
        <family val="2"/>
      </rPr>
      <t xml:space="preserve">
Porcentaje de  Factibilidades Ecológicas elaboradas.</t>
    </r>
  </si>
  <si>
    <t>A. 2.1.1.1.2.3. Emisión de anuencia ambiental de obra civil y actividades.</t>
  </si>
  <si>
    <r>
      <rPr>
        <b/>
        <sz val="11"/>
        <color theme="1"/>
        <rFont val="Arial"/>
        <family val="2"/>
      </rPr>
      <t xml:space="preserve">PAAE:
</t>
    </r>
    <r>
      <rPr>
        <sz val="11"/>
        <color theme="1"/>
        <rFont val="Arial"/>
        <family val="2"/>
      </rPr>
      <t>Porcentaje de Anuencias ambiental de obra civil y actividades elaboradas.</t>
    </r>
  </si>
  <si>
    <t xml:space="preserve">C. 2.1.1.1.3. Permisos de Operación  en establecimientos comerciales  dentro de territorio municipal de Benito Juárez verificados.            </t>
  </si>
  <si>
    <r>
      <rPr>
        <b/>
        <sz val="11"/>
        <color theme="1"/>
        <rFont val="Arial"/>
        <family val="2"/>
      </rPr>
      <t xml:space="preserve">PEV: 
</t>
    </r>
    <r>
      <rPr>
        <sz val="11"/>
        <color theme="1"/>
        <rFont val="Arial"/>
        <family val="2"/>
      </rPr>
      <t>Porcentaje de establecimientos verificados.</t>
    </r>
  </si>
  <si>
    <t>A. 2.1.1.1.3.1. Elaboración de Permisos de Operación a los contribuyentes de MBJ.</t>
  </si>
  <si>
    <r>
      <rPr>
        <b/>
        <sz val="11"/>
        <color theme="1"/>
        <rFont val="Arial"/>
        <family val="2"/>
      </rPr>
      <t xml:space="preserve">PPOE:
</t>
    </r>
    <r>
      <rPr>
        <sz val="11"/>
        <color theme="1"/>
        <rFont val="Arial"/>
        <family val="2"/>
      </rPr>
      <t>Porcentaje de Permisos de Operación emitidos.</t>
    </r>
  </si>
  <si>
    <t>A. 2.1.1.1.3.2. Verificacion de establecimientos comerciales que esten dando cumplimiento a la normatividad ambiental.</t>
  </si>
  <si>
    <r>
      <rPr>
        <b/>
        <sz val="11"/>
        <color theme="1"/>
        <rFont val="Arial"/>
        <family val="2"/>
      </rPr>
      <t xml:space="preserve">PVVR:
</t>
    </r>
    <r>
      <rPr>
        <sz val="11"/>
        <color theme="1"/>
        <rFont val="Arial"/>
        <family val="2"/>
      </rPr>
      <t>Porcentaje de Visitas de verificación realizadas.</t>
    </r>
  </si>
  <si>
    <t>A. 2.1.1.1.3.3. Atención a  las denuncias ciudadanas.</t>
  </si>
  <si>
    <r>
      <rPr>
        <b/>
        <sz val="11"/>
        <color theme="1"/>
        <rFont val="Arial"/>
        <family val="2"/>
      </rPr>
      <t xml:space="preserve">PDCA:
</t>
    </r>
    <r>
      <rPr>
        <sz val="11"/>
        <color theme="1"/>
        <rFont val="Arial"/>
        <family val="2"/>
      </rPr>
      <t>Porcentaje de Denuncias Ciudadanas atendidas.</t>
    </r>
  </si>
  <si>
    <t>A. 2.1.1.1.3.4. Atención, seguimiento y  conclusión a las denuncias y procedemientos juridicos.</t>
  </si>
  <si>
    <r>
      <rPr>
        <b/>
        <sz val="11"/>
        <color theme="1"/>
        <rFont val="Arial"/>
        <family val="2"/>
      </rPr>
      <t>PPF:</t>
    </r>
    <r>
      <rPr>
        <sz val="11"/>
        <color theme="1"/>
        <rFont val="Arial"/>
        <family val="2"/>
      </rPr>
      <t xml:space="preserve">
Porcentaje de procedimientos juridicos finalizados.</t>
    </r>
  </si>
  <si>
    <t>C. 2.1.1.1.4. Acciones para dfunfir informacion sobre el cuidado del medio ambiente relizadas</t>
  </si>
  <si>
    <r>
      <rPr>
        <b/>
        <sz val="11"/>
        <color theme="1"/>
        <rFont val="Arial"/>
        <family val="2"/>
      </rPr>
      <t xml:space="preserve">PADR:
</t>
    </r>
    <r>
      <rPr>
        <sz val="11"/>
        <color theme="1"/>
        <rFont val="Arial"/>
        <family val="2"/>
      </rPr>
      <t>Porcentaje de acciones de difusion realizadas.</t>
    </r>
  </si>
  <si>
    <t>A. 2.1.1.1.4.1. Implementación de  jornadas de entrega-recepción (entre ciudadanos y acopiadores), de residuos sólidos urbanos separados.</t>
  </si>
  <si>
    <r>
      <rPr>
        <b/>
        <sz val="11"/>
        <color theme="1"/>
        <rFont val="Arial"/>
        <family val="2"/>
      </rPr>
      <t xml:space="preserve">PJRR:
</t>
    </r>
    <r>
      <rPr>
        <sz val="11"/>
        <color theme="1"/>
        <rFont val="Arial"/>
        <family val="2"/>
      </rPr>
      <t>Porcentaje de Jornadas Reciclatón realizadas.</t>
    </r>
  </si>
  <si>
    <t xml:space="preserve">A. 2.1.1.1.4.2. Promoción de  las buenas prácticas ambientales entre los servidores públicos municipales. </t>
  </si>
  <si>
    <r>
      <rPr>
        <b/>
        <sz val="11"/>
        <color theme="1"/>
        <rFont val="Arial"/>
        <family val="2"/>
      </rPr>
      <t xml:space="preserve">PVSMAR:
</t>
    </r>
    <r>
      <rPr>
        <sz val="11"/>
        <color theme="1"/>
        <rFont val="Arial"/>
        <family val="2"/>
      </rPr>
      <t>Porcentaje de Visitas del Sistema de Manejo Ambiental realizadas.</t>
    </r>
  </si>
  <si>
    <t>A. 2.1.1.1.4.3. Aplicación del Programa de Educación Ambiental.</t>
  </si>
  <si>
    <r>
      <rPr>
        <b/>
        <sz val="11"/>
        <color theme="1"/>
        <rFont val="Arial"/>
        <family val="2"/>
      </rPr>
      <t>PTR:</t>
    </r>
    <r>
      <rPr>
        <sz val="11"/>
        <color theme="1"/>
        <rFont val="Arial"/>
        <family val="2"/>
      </rPr>
      <t xml:space="preserve">
Porcentaje de Pláticas y Talleres realizadas.</t>
    </r>
  </si>
  <si>
    <t>C. 2.1.1.1.5. Planeación y regulación de instrumentos normartivos en materia ambiental realizados.</t>
  </si>
  <si>
    <r>
      <rPr>
        <b/>
        <sz val="11"/>
        <color theme="1"/>
        <rFont val="Arial"/>
        <family val="2"/>
      </rPr>
      <t xml:space="preserve">PAAINR:
</t>
    </r>
    <r>
      <rPr>
        <sz val="11"/>
        <color theme="1"/>
        <rFont val="Arial"/>
        <family val="2"/>
      </rPr>
      <t>Porcentaje de acciones para la actualizaciónes de los Instrumentos Normativos realizado.</t>
    </r>
  </si>
  <si>
    <t>A. 2.1.1.1.5.1. cursos de capacitación, actualización y profesionalización al personal operativo y administrativo en materia normativa ambiental.</t>
  </si>
  <si>
    <r>
      <rPr>
        <b/>
        <sz val="11"/>
        <color theme="1"/>
        <rFont val="Arial"/>
        <family val="2"/>
      </rPr>
      <t xml:space="preserve">PCCR:
</t>
    </r>
    <r>
      <rPr>
        <sz val="11"/>
        <color theme="1"/>
        <rFont val="Arial"/>
        <family val="2"/>
      </rPr>
      <t>Porcentaje de cursos de capacitación en materia normativa ambiental realizados.</t>
    </r>
    <r>
      <rPr>
        <b/>
        <sz val="11"/>
        <color theme="1"/>
        <rFont val="Arial"/>
        <family val="2"/>
      </rPr>
      <t xml:space="preserve">
</t>
    </r>
  </si>
  <si>
    <t>A. 2.1.1.1.5.2. Actualización del Programa de Ordenamiento Ecológico Local del Municipio de Benito Juárez</t>
  </si>
  <si>
    <r>
      <rPr>
        <b/>
        <sz val="11"/>
        <color theme="1"/>
        <rFont val="Arial"/>
        <family val="2"/>
      </rPr>
      <t>PAAPOELR :</t>
    </r>
    <r>
      <rPr>
        <sz val="11"/>
        <color theme="1"/>
        <rFont val="Arial"/>
        <family val="2"/>
      </rPr>
      <t xml:space="preserve">
Porcentaje de acciones de actualización del Programa de Ordenamiento Ecológico Local realizadas.</t>
    </r>
  </si>
  <si>
    <t xml:space="preserve">A. 2.1.1.1.5.3. Realización de  sesiones de la Comisión Municipal de Ecología. </t>
  </si>
  <si>
    <r>
      <rPr>
        <b/>
        <sz val="11"/>
        <color theme="1"/>
        <rFont val="Arial"/>
        <family val="2"/>
      </rPr>
      <t xml:space="preserve">PSCMER:
</t>
    </r>
    <r>
      <rPr>
        <sz val="11"/>
        <color theme="1"/>
        <rFont val="Arial"/>
        <family val="2"/>
      </rPr>
      <t>Porcentaje de Sesiones de la Comisión Municipal de Ecología realizadas.</t>
    </r>
  </si>
  <si>
    <t>A. 2.1.1.1.5.4. Realización de jornadas de contribución y recuperación ambiental de humedales de agua dulce,  en la zona urbana  de Cancún.</t>
  </si>
  <si>
    <r>
      <rPr>
        <b/>
        <sz val="11"/>
        <color theme="1"/>
        <rFont val="Arial"/>
        <family val="2"/>
      </rPr>
      <t xml:space="preserve">PJSCUR:
</t>
    </r>
    <r>
      <rPr>
        <sz val="11"/>
        <color theme="1"/>
        <rFont val="Arial"/>
        <family val="2"/>
      </rPr>
      <t>Porcentaje de Jornadas de Saneamiento de Cenotes Urbanos realizadas.</t>
    </r>
  </si>
  <si>
    <t>A. 2.1.1.1.5.5. Expedición de Opiniones Tecnicas en cumplimiento a al normatividad ambiental.</t>
  </si>
  <si>
    <r>
      <rPr>
        <b/>
        <sz val="11"/>
        <color theme="1"/>
        <rFont val="Arial"/>
        <family val="2"/>
      </rPr>
      <t xml:space="preserve">POTE:
</t>
    </r>
    <r>
      <rPr>
        <sz val="11"/>
        <color theme="1"/>
        <rFont val="Arial"/>
        <family val="2"/>
      </rPr>
      <t>Porcentaje de Opiniones Tecnicas emitidas.</t>
    </r>
  </si>
  <si>
    <t>Ascendete</t>
  </si>
  <si>
    <t>C. 2.1.1.1.6. Acciones para  el ciudado de las Areas Naturales Protegidas (ANP) realizadas.</t>
  </si>
  <si>
    <r>
      <rPr>
        <b/>
        <sz val="11"/>
        <color theme="1"/>
        <rFont val="Arial"/>
        <family val="2"/>
      </rPr>
      <t xml:space="preserve">PACR:
</t>
    </r>
    <r>
      <rPr>
        <sz val="11"/>
        <color theme="1"/>
        <rFont val="Arial"/>
        <family val="2"/>
      </rPr>
      <t>Porcentaje de acciones para el cuidado de las ANP realizadas.</t>
    </r>
  </si>
  <si>
    <t>A. 2.1.1.1.6.1. Impartición de cursos de capacitación para el personal que labora en las ANP´S.</t>
  </si>
  <si>
    <r>
      <rPr>
        <b/>
        <sz val="11"/>
        <color theme="1"/>
        <rFont val="Arial"/>
        <family val="2"/>
      </rPr>
      <t>PCCI:</t>
    </r>
    <r>
      <rPr>
        <sz val="11"/>
        <color theme="1"/>
        <rFont val="Arial"/>
        <family val="2"/>
      </rPr>
      <t xml:space="preserve"> Porcentaje de cursos de capacitación impartidos.</t>
    </r>
  </si>
  <si>
    <t>A. 2.1.1.1.6.2. Realización de Recorridos guiados en las ANP´S.</t>
  </si>
  <si>
    <r>
      <rPr>
        <b/>
        <sz val="11"/>
        <color theme="1"/>
        <rFont val="Arial"/>
        <family val="2"/>
      </rPr>
      <t xml:space="preserve">PRGR:
</t>
    </r>
    <r>
      <rPr>
        <sz val="11"/>
        <color theme="1"/>
        <rFont val="Arial"/>
        <family val="2"/>
      </rPr>
      <t>Porcentaje de Recorridos guiado en las ANP´S, realizados.</t>
    </r>
  </si>
  <si>
    <t>Trimestrel</t>
  </si>
  <si>
    <t>A 2.1.1.1.6.3. Realizacion de platicas de Educación y cultura en las ANP´S,  enfocados a la comunidad en general con temas sobre el cuidado del medio ambiente y de las ANP.</t>
  </si>
  <si>
    <r>
      <rPr>
        <b/>
        <sz val="11"/>
        <color theme="1"/>
        <rFont val="Arial"/>
        <family val="2"/>
      </rPr>
      <t xml:space="preserve">PPECR:
</t>
    </r>
    <r>
      <rPr>
        <sz val="11"/>
        <color theme="1"/>
        <rFont val="Arial"/>
        <family val="2"/>
      </rPr>
      <t>Porcentaje  de platicas de educación y cultura en las ANP´S realizados.</t>
    </r>
  </si>
  <si>
    <t>C. 2.1.1.1.7. Acciones para  la protección y el bienestar animal en el territorio municipal realizadas.</t>
  </si>
  <si>
    <r>
      <rPr>
        <b/>
        <sz val="11"/>
        <color theme="1"/>
        <rFont val="Arial"/>
        <family val="2"/>
      </rPr>
      <t xml:space="preserve">PACR:
</t>
    </r>
    <r>
      <rPr>
        <sz val="11"/>
        <color theme="1"/>
        <rFont val="Arial"/>
        <family val="2"/>
      </rPr>
      <t>Porcentaje de acciones para la protección y bienestar animal realizadas.</t>
    </r>
  </si>
  <si>
    <t>A.2.1.1.1.7.1. Implementación de acciones para la protección animal dentro del territorio municipal.</t>
  </si>
  <si>
    <r>
      <rPr>
        <b/>
        <sz val="11"/>
        <color theme="1"/>
        <rFont val="Arial"/>
        <family val="2"/>
      </rPr>
      <t xml:space="preserve">PAPR:
</t>
    </r>
    <r>
      <rPr>
        <sz val="11"/>
        <color theme="1"/>
        <rFont val="Arial"/>
        <family val="2"/>
      </rPr>
      <t>Porcentaje de acciones para la protección animal realizadas.</t>
    </r>
  </si>
  <si>
    <t>A. 2.1.1.1.7.2. Atención, seguimiento y  conclusión a las denuncias en materia de protección y el bienestar animal.</t>
  </si>
  <si>
    <r>
      <rPr>
        <b/>
        <sz val="11"/>
        <color theme="1"/>
        <rFont val="Arial"/>
        <family val="2"/>
      </rPr>
      <t>PDCA:</t>
    </r>
    <r>
      <rPr>
        <sz val="11"/>
        <color theme="1"/>
        <rFont val="Arial"/>
        <family val="2"/>
      </rPr>
      <t xml:space="preserve"> Porcentaje de denuncias ciudadanas atendidas  en materia de protección y bienestar animal.</t>
    </r>
  </si>
  <si>
    <t>A. 2.1.1.1.7.3. Establece la aplicación de acciones para mantener la salud y bienestar de los animales que lo requieran dentro del territorio municipal.</t>
  </si>
  <si>
    <r>
      <rPr>
        <b/>
        <sz val="11"/>
        <color theme="1"/>
        <rFont val="Arial"/>
        <family val="2"/>
      </rPr>
      <t xml:space="preserve">PAVR: </t>
    </r>
    <r>
      <rPr>
        <sz val="11"/>
        <color theme="1"/>
        <rFont val="Arial"/>
        <family val="2"/>
      </rPr>
      <t>Porcentaje de Atenciones  Veterinarias realizadas.</t>
    </r>
  </si>
  <si>
    <t>C. 2.1.1.1.8 Solicitudes ciudadanas en materia de Desarrollo Urbano vinculadas con programas de ordenamiento territorial atendidas.</t>
  </si>
  <si>
    <r>
      <rPr>
        <b/>
        <sz val="11"/>
        <color theme="1"/>
        <rFont val="Arial"/>
        <family val="2"/>
      </rPr>
      <t xml:space="preserve">PSDU: </t>
    </r>
    <r>
      <rPr>
        <sz val="11"/>
        <color theme="1"/>
        <rFont val="Arial"/>
        <family val="2"/>
      </rPr>
      <t>Porcentaje de solicitudes ciudadanas de desarrollo urbano atendidas.</t>
    </r>
  </si>
  <si>
    <t>A. 2.1.1.1.8.1 Verificación de las actividades de las Direcciones de área.</t>
  </si>
  <si>
    <r>
      <rPr>
        <b/>
        <sz val="11"/>
        <color theme="1"/>
        <rFont val="Arial"/>
        <family val="2"/>
      </rPr>
      <t xml:space="preserve">PADV: </t>
    </r>
    <r>
      <rPr>
        <sz val="11"/>
        <color theme="1"/>
        <rFont val="Arial"/>
        <family val="2"/>
      </rPr>
      <t>Porcentaje de Actividades Directivas Verificadas.</t>
    </r>
  </si>
  <si>
    <t xml:space="preserve">C. 2.1.1.1.9 Permisos de Utilización de Uso de Suelo para Operación Autorizados. </t>
  </si>
  <si>
    <r>
      <rPr>
        <b/>
        <sz val="11"/>
        <color theme="1"/>
        <rFont val="Arial"/>
        <family val="2"/>
      </rPr>
      <t xml:space="preserve">PPUS: </t>
    </r>
    <r>
      <rPr>
        <sz val="11"/>
        <color theme="1"/>
        <rFont val="Arial"/>
        <family val="2"/>
      </rPr>
      <t>Porcentaje de Permisos de Uso de Suelo Autorizados.</t>
    </r>
  </si>
  <si>
    <t>A. 2.1.1.1.9.1 Recepción de Solicitudes de Permisos para Publicidad y Anuncios.</t>
  </si>
  <si>
    <r>
      <rPr>
        <b/>
        <sz val="11"/>
        <color theme="1"/>
        <rFont val="Arial"/>
        <family val="2"/>
      </rPr>
      <t>PSPS:</t>
    </r>
    <r>
      <rPr>
        <sz val="11"/>
        <color theme="1"/>
        <rFont val="Arial"/>
        <family val="2"/>
      </rPr>
      <t xml:space="preserve"> Porcentaje de Solicitudes de Permisos de Uso de Suelo Recibidas.</t>
    </r>
  </si>
  <si>
    <r>
      <rPr>
        <sz val="11"/>
        <color theme="1"/>
        <rFont val="Arial"/>
        <family val="2"/>
      </rPr>
      <t>A</t>
    </r>
    <r>
      <rPr>
        <b/>
        <sz val="11"/>
        <color theme="1"/>
        <rFont val="Arial"/>
        <family val="2"/>
      </rPr>
      <t xml:space="preserve">. </t>
    </r>
    <r>
      <rPr>
        <sz val="11"/>
        <color theme="1"/>
        <rFont val="Arial"/>
        <family val="2"/>
      </rPr>
      <t>2.1.1.1.9.2 Recepción de Solicitudes de Permisos para Publicidad y Anuncios.</t>
    </r>
  </si>
  <si>
    <r>
      <rPr>
        <b/>
        <sz val="11"/>
        <color theme="1"/>
        <rFont val="Arial"/>
        <family val="2"/>
      </rPr>
      <t xml:space="preserve">PSPA: </t>
    </r>
    <r>
      <rPr>
        <sz val="11"/>
        <color theme="1"/>
        <rFont val="Arial"/>
        <family val="2"/>
      </rPr>
      <t>Porcentaje de solicitudes de Permisos para Publicidad y Anuncios recibidas.</t>
    </r>
  </si>
  <si>
    <t>C.2.1.1.1.10  Constancias de uso de suelo apegadas a la reglamentación vigente en el Estado y Municipio.</t>
  </si>
  <si>
    <r>
      <rPr>
        <b/>
        <sz val="11"/>
        <color theme="1"/>
        <rFont val="Arial"/>
        <family val="2"/>
      </rPr>
      <t xml:space="preserve">PCUA: </t>
    </r>
    <r>
      <rPr>
        <sz val="11"/>
        <color theme="1"/>
        <rFont val="Arial"/>
        <family val="2"/>
      </rPr>
      <t>Porcentaje de constancias de uso de suelo autorizadas.</t>
    </r>
  </si>
  <si>
    <t>A. 2.1.1.1.10.1 Revisión de solicitudes de Constancias de Uso de Suelo apegadas a la reglamentación vigente en el Estado y Municipio.</t>
  </si>
  <si>
    <r>
      <rPr>
        <b/>
        <sz val="11"/>
        <color theme="1"/>
        <rFont val="Arial"/>
        <family val="2"/>
      </rPr>
      <t>PSUS:</t>
    </r>
    <r>
      <rPr>
        <sz val="11"/>
        <color theme="1"/>
        <rFont val="Arial"/>
        <family val="2"/>
      </rPr>
      <t xml:space="preserve"> Porcentaje de solicitudes de Constancias de Usos de Suelo revisadas.</t>
    </r>
  </si>
  <si>
    <t>C. 2.1.1.1.11 Licencias de construcción autorizadas.</t>
  </si>
  <si>
    <r>
      <rPr>
        <b/>
        <sz val="11"/>
        <color theme="1"/>
        <rFont val="Arial"/>
        <family val="2"/>
      </rPr>
      <t xml:space="preserve">PLCA: </t>
    </r>
    <r>
      <rPr>
        <sz val="11"/>
        <color theme="1"/>
        <rFont val="Arial"/>
        <family val="2"/>
      </rPr>
      <t>Porcentaje de licencias de construcción autorizadas.</t>
    </r>
  </si>
  <si>
    <t>A. 2.1.1.1.11.1 Recepción de solicitudes de licencias de construcción.</t>
  </si>
  <si>
    <r>
      <rPr>
        <b/>
        <sz val="11"/>
        <color theme="1"/>
        <rFont val="Arial"/>
        <family val="2"/>
      </rPr>
      <t xml:space="preserve">PLCR: </t>
    </r>
    <r>
      <rPr>
        <sz val="11"/>
        <color theme="1"/>
        <rFont val="Arial"/>
        <family val="2"/>
      </rPr>
      <t>Porcentaje de solicitudes de licencias de construcción recibidas.</t>
    </r>
  </si>
  <si>
    <t>C. 2.1.1.1.12 Verificación de anuncios y obras arquitectónicas realizadas.</t>
  </si>
  <si>
    <r>
      <rPr>
        <b/>
        <sz val="11"/>
        <color theme="1"/>
        <rFont val="Arial"/>
        <family val="2"/>
      </rPr>
      <t>PAOV:</t>
    </r>
    <r>
      <rPr>
        <sz val="11"/>
        <color theme="1"/>
        <rFont val="Arial"/>
        <family val="2"/>
      </rPr>
      <t xml:space="preserve"> Porcentaje de anuncios y obras arquitectónicas verificadas.</t>
    </r>
  </si>
  <si>
    <t>A. 2.1.1.1.12.1 Inspección y Regularización de  Obras Arquitectónicas y Civiles Realizadas.</t>
  </si>
  <si>
    <r>
      <rPr>
        <b/>
        <sz val="11"/>
        <color theme="1"/>
        <rFont val="Arial"/>
        <family val="2"/>
      </rPr>
      <t xml:space="preserve">PIOR: </t>
    </r>
    <r>
      <rPr>
        <sz val="11"/>
        <color theme="1"/>
        <rFont val="Arial"/>
        <family val="2"/>
      </rPr>
      <t>Porcentaje de inspecciones a obras arquitectónicas y civiles realizadas.</t>
    </r>
  </si>
  <si>
    <t>A. 2.1.1.1.12.2 Inspección y Regularización  de Anuncios Realizados.</t>
  </si>
  <si>
    <r>
      <rPr>
        <b/>
        <sz val="11"/>
        <color theme="1"/>
        <rFont val="Arial"/>
        <family val="2"/>
      </rPr>
      <t>PIAR:</t>
    </r>
    <r>
      <rPr>
        <sz val="11"/>
        <color theme="1"/>
        <rFont val="Arial"/>
        <family val="2"/>
      </rPr>
      <t xml:space="preserve"> Porcentaje de inspecciones a anuncios realizadas.</t>
    </r>
  </si>
  <si>
    <t>ELABORÓ
Lic. Ursula Patricia Correa Castillo
Programas Especiales de la Secretaría Municipal 
de Ecología y Desarrollo Urbano</t>
  </si>
  <si>
    <t>REVISÓ
Lic. José Fernando Díaz Núñez
Dirección General de Planeación Municipal</t>
  </si>
  <si>
    <t>AUTORIZÓ
Lic. Nahielli Margarita Orozco Lozano
Secretaría Municipal de Ecología y Desarrollo
Urbano</t>
  </si>
  <si>
    <t>PERÍODO QUE SE INFORMA: DEL 1 DE ENERO AL 31 DE DICIEMBRE 2025</t>
  </si>
  <si>
    <r>
      <rPr>
        <b/>
        <sz val="11"/>
        <color theme="1"/>
        <rFont val="Arial"/>
        <family val="2"/>
      </rPr>
      <t>Justificación Trimestral:</t>
    </r>
    <r>
      <rPr>
        <sz val="11"/>
        <color theme="1"/>
        <rFont val="Arial"/>
        <family val="2"/>
      </rPr>
      <t xml:space="preserve">
Se alcanzó un 190.65% de cumplimiento en este trimestre, con 591 acciones de protección de los recursos naturales realizadas de las 310 programadas. Esto refleja un esfuerzo superior al planeado, dado que se ingresaron más trámites de los inicialmente proyectados, contribuyendo de manera significativa a la conservación de la biodiversidad.
</t>
    </r>
    <r>
      <rPr>
        <b/>
        <sz val="11"/>
        <color theme="1"/>
        <rFont val="Arial"/>
        <family val="2"/>
      </rPr>
      <t>Justificación Anual:</t>
    </r>
    <r>
      <rPr>
        <sz val="11"/>
        <color theme="1"/>
        <rFont val="Arial"/>
        <family val="2"/>
      </rPr>
      <t xml:space="preserve">
Durante el cuarto trimestre del año, el proyecto estableció como meta un cumplimiento del 100 %; sin embargo, los resultados obtenidos reflejan un avance superior a lo programado, alcanzando un 129.78 % de cumplimiento. Este sobrecumplimiento se debió a la optimización de los procesos de ejecución, una adecuada planificación de actividades y al compromiso del equipo responsable, lo que permitió adelantar acciones previstas para periodos posteriores e incorporar actividades adicionales no contempladas inicialmente. Asimismo, la eficiente gestión de recursos y el seguimiento continuo del proyecto contribuyeron a maximizar los resultados.</t>
    </r>
  </si>
  <si>
    <r>
      <rPr>
        <b/>
        <sz val="11"/>
        <color theme="1"/>
        <rFont val="Arial"/>
        <family val="2"/>
      </rPr>
      <t>Justificación Trimestral:</t>
    </r>
    <r>
      <rPr>
        <sz val="11"/>
        <color theme="1"/>
        <rFont val="Arial"/>
        <family val="2"/>
      </rPr>
      <t xml:space="preserve">
Se alcanzó un 175.38% de cumplimiento en este trimestre, realizando 114 dictámenes de afectación de arbolado de los 65 programados. Esto refleja un desempeño excelente, superando la meta proyectada debido al aumento en la demanda de estos trámites durante el periodo.
</t>
    </r>
    <r>
      <rPr>
        <b/>
        <sz val="11"/>
        <color theme="1"/>
        <rFont val="Arial"/>
        <family val="2"/>
      </rPr>
      <t xml:space="preserve">
Justificación Anual:</t>
    </r>
    <r>
      <rPr>
        <sz val="11"/>
        <color theme="1"/>
        <rFont val="Arial"/>
        <family val="2"/>
      </rPr>
      <t xml:space="preserve">
Al cumplir con el 175.38% en el trimestre, logramos un 133.67% de avance anual. Este resultado nos coloca en una posición favorable que sobre paso el 100% de la meta anual, asegurando el cumplimiento de los objetivos establecidos para la protección y regulación del arbolado en el municipio.</t>
    </r>
  </si>
  <si>
    <r>
      <rPr>
        <b/>
        <sz val="11"/>
        <color theme="1"/>
        <rFont val="Arial"/>
        <family val="2"/>
      </rPr>
      <t>Justificación Trimestral:</t>
    </r>
    <r>
      <rPr>
        <sz val="11"/>
        <color theme="1"/>
        <rFont val="Arial"/>
        <family val="2"/>
      </rPr>
      <t xml:space="preserve">
Se alcanzó un 156.00% de cumplimiento en este trimestre, emitiendo 39 permisos de poda de los 25 programados. Esto se logró debido a la afluencia de solicitudes, superando la meta programada.
</t>
    </r>
    <r>
      <rPr>
        <b/>
        <sz val="11"/>
        <color theme="1"/>
        <rFont val="Arial"/>
        <family val="2"/>
      </rPr>
      <t>Justificación Anual:</t>
    </r>
    <r>
      <rPr>
        <sz val="11"/>
        <color theme="1"/>
        <rFont val="Arial"/>
        <family val="2"/>
      </rPr>
      <t xml:space="preserve">
Al cumplir con el 156.00% en el trimestre, logramos un 118.57% de avance anual. Este rendimiento sobre paso el cumplimiento del 100% de la meta anual, garantizando la ejecución eficiente y conforme a la normatividad de la poda de arbolado urbano en el municipio.</t>
    </r>
  </si>
  <si>
    <r>
      <rPr>
        <b/>
        <sz val="11"/>
        <color theme="1"/>
        <rFont val="Arial"/>
        <family val="2"/>
      </rPr>
      <t>Justificación Trimestral:</t>
    </r>
    <r>
      <rPr>
        <sz val="11"/>
        <color theme="1"/>
        <rFont val="Arial"/>
        <family val="2"/>
      </rPr>
      <t xml:space="preserve">
Se alcanzó un 182.86% de cumplimiento en este trimestre, emitiendo 64 permisos de derribo de arbolado de los 35 programados. Esto se logró debido a un incremento en las solicitudes de este trámite, superando la meta programada.
</t>
    </r>
    <r>
      <rPr>
        <b/>
        <sz val="11"/>
        <color theme="1"/>
        <rFont val="Arial"/>
        <family val="2"/>
      </rPr>
      <t>Justificación Anual:</t>
    </r>
    <r>
      <rPr>
        <sz val="11"/>
        <color theme="1"/>
        <rFont val="Arial"/>
        <family val="2"/>
      </rPr>
      <t xml:space="preserve">
Al cumplir con el 182.86% en el trimestre, logramos llegar al  136.67% de avance anual. Este resultado nos coloca en una excelente posición al superar el 100% de la meta anual, en el cumplimiento con la normatividad en materia de arbolado urbano y la correcta ejecución del programa.</t>
    </r>
  </si>
  <si>
    <r>
      <rPr>
        <b/>
        <sz val="11"/>
        <color theme="1"/>
        <rFont val="Arial"/>
        <family val="2"/>
      </rPr>
      <t>Justificación Trimestral:</t>
    </r>
    <r>
      <rPr>
        <sz val="11"/>
        <color theme="1"/>
        <rFont val="Arial"/>
        <family val="2"/>
      </rPr>
      <t xml:space="preserve">
Se alcanzó un 100% de cumplimiento en este trimestre, emitiendo 5 permisos de trasplante de arbolado de los 5 programados. Esto  debido al interes de la ciudadania en cumplir con los permisos necesarios para poder realizar esta actividad.
</t>
    </r>
    <r>
      <rPr>
        <b/>
        <sz val="11"/>
        <color theme="1"/>
        <rFont val="Arial"/>
        <family val="2"/>
      </rPr>
      <t>Justificación Anual:</t>
    </r>
    <r>
      <rPr>
        <sz val="11"/>
        <color theme="1"/>
        <rFont val="Arial"/>
        <family val="2"/>
      </rPr>
      <t xml:space="preserve">
Logramos un 95% de avance anual. Este rendimiento nos coloca en una buena posición aun que no cumplimos con el  100% de la meta anual logramos un avance considerado, asegurando el cumplimiento de la normatividad en materia de arbolado urbano y promoviendo acciones de protección para los ecosistemas costeros.</t>
    </r>
  </si>
  <si>
    <r>
      <rPr>
        <b/>
        <sz val="11"/>
        <color theme="1"/>
        <rFont val="Arial"/>
        <family val="2"/>
      </rPr>
      <t>Justificación Trimestral:</t>
    </r>
    <r>
      <rPr>
        <sz val="11"/>
        <color theme="1"/>
        <rFont val="Arial"/>
        <family val="2"/>
      </rPr>
      <t xml:space="preserve">
Se alcanzó un 207.06% de cumplimiento en este trimestre, realizando 352 actividades de protección y cuidado de la tortuga marina de las 170 programadas. Este resultado se logró gracias al trabajo conjunto de las autoridades locales y las organizaciones involucradas en la protección de la especie durante su etapa reproductiva.
</t>
    </r>
    <r>
      <rPr>
        <b/>
        <sz val="11"/>
        <color theme="1"/>
        <rFont val="Arial"/>
        <family val="2"/>
      </rPr>
      <t xml:space="preserve">Justificación Anual:
</t>
    </r>
    <r>
      <rPr>
        <sz val="11"/>
        <color theme="1"/>
        <rFont val="Arial"/>
        <family val="2"/>
      </rPr>
      <t>Logramos un 130.32% de avance anual. Este desempeño coloco a la campaña en una posición sólida y por lotanto supero la meta anual, asegurando la protección y conservación efectiva de la tortuga marina en la costa del municipio.</t>
    </r>
  </si>
  <si>
    <r>
      <rPr>
        <b/>
        <sz val="11"/>
        <color theme="1"/>
        <rFont val="Arial"/>
        <family val="2"/>
      </rPr>
      <t>Justificación Trimestral:</t>
    </r>
    <r>
      <rPr>
        <sz val="11"/>
        <color theme="1"/>
        <rFont val="Arial"/>
        <family val="2"/>
      </rPr>
      <t xml:space="preserve">
Se alcanzó un 180% de cumplimiento en este trimestre, emitiendo 9 permisos de trasplante de arbolado de los 5 programados. Esto  debido al interes mostrado por la ciudadanía para esta actividad.
</t>
    </r>
    <r>
      <rPr>
        <b/>
        <sz val="11"/>
        <color theme="1"/>
        <rFont val="Arial"/>
        <family val="2"/>
      </rPr>
      <t>Justificación Anual:</t>
    </r>
    <r>
      <rPr>
        <sz val="11"/>
        <color theme="1"/>
        <rFont val="Arial"/>
        <family val="2"/>
      </rPr>
      <t xml:space="preserve">
Gracias a que se cumplio con el 180% durante el ultimo trimestre, se sobre paso la meta anual en un 109.09% sobre pasando la cantidad total de jornadas programadas, ya que se  realizan las acciones necesarias para la conservación de las especies nativas y la restauración ecológica en el municipio.</t>
    </r>
  </si>
  <si>
    <r>
      <rPr>
        <b/>
        <sz val="11"/>
        <color theme="1"/>
        <rFont val="Arial"/>
        <family val="2"/>
      </rPr>
      <t>Justificación Trimestral:</t>
    </r>
    <r>
      <rPr>
        <sz val="11"/>
        <color theme="1"/>
        <rFont val="Arial"/>
        <family val="2"/>
      </rPr>
      <t xml:space="preserve">
Al cumplir con el 160% en el trimestre, logramos sobre pasar la meta progrmada, emitiendo 8 permisos de derribo de arbolado de los 5 programados. Esto se logró debido a la generación del programa "Aeboriza "Cancun", superando la meta programada.
</t>
    </r>
    <r>
      <rPr>
        <b/>
        <sz val="11"/>
        <color theme="1"/>
        <rFont val="Arial"/>
        <family val="2"/>
      </rPr>
      <t xml:space="preserve">
Justificación Anual:
</t>
    </r>
    <r>
      <rPr>
        <sz val="11"/>
        <color theme="1"/>
        <rFont val="Arial"/>
        <family val="2"/>
      </rPr>
      <t>En cumplimiento a las metas proyectadas y la ejecusión del programa "Arboriza Cancún" se logro llegar al 150% de la meta anual. Esto contribuirá a la preservación y fortalecimiento del entorno urbano del municipio.</t>
    </r>
  </si>
  <si>
    <r>
      <t xml:space="preserve">
Justificació Trimestral: </t>
    </r>
    <r>
      <rPr>
        <sz val="11"/>
        <color theme="1"/>
        <rFont val="Arial"/>
        <family val="2"/>
      </rPr>
      <t xml:space="preserve">
Se alcanzó un 155.32% de cumplimiento en este trimestre, emitiendo 73 permisos ambientales  de los 47 programados. Este incremento se debió a una afluencia en las solicitudes recibidas y los procesos administrativos relacionados, lo que impactó directamente en la cantidad de permisos emitidos.
</t>
    </r>
    <r>
      <rPr>
        <b/>
        <sz val="11"/>
        <color theme="1"/>
        <rFont val="Arial"/>
        <family val="2"/>
      </rPr>
      <t xml:space="preserve">
Justificación Anual: 
</t>
    </r>
    <r>
      <rPr>
        <sz val="11"/>
        <color theme="1"/>
        <rFont val="Arial"/>
        <family val="2"/>
      </rPr>
      <t>Se alcanzo un 98.26% con respecto a la meta proyectada. fue un porcentaje considerable al final del año pero se seguirán tomando las medidas necesarias para optimizar los tiempos de respuesta y fomentar la participación de los ciudadanos en los trámites ecológicos.</t>
    </r>
  </si>
  <si>
    <r>
      <rPr>
        <b/>
        <sz val="11"/>
        <color theme="1"/>
        <rFont val="Arial"/>
        <family val="2"/>
      </rPr>
      <t xml:space="preserve">Justificación Trimestral: </t>
    </r>
    <r>
      <rPr>
        <sz val="11"/>
        <color theme="1"/>
        <rFont val="Arial"/>
        <family val="2"/>
      </rPr>
      <t xml:space="preserve">
Durante este trimestre no se realizaron las actividades programadas para la emisión de constancias, ya que no ingresaron trámites relacionados con este proceso. El cumplimiento fue 0% ya que no se generaron trámites. A pesar de ello, se mantuvo la disponibilidad de recursos y personal para agilizar la gestión de los trámites cuando estos sean solicitados.
</t>
    </r>
    <r>
      <rPr>
        <b/>
        <sz val="11"/>
        <color theme="1"/>
        <rFont val="Arial"/>
        <family val="2"/>
      </rPr>
      <t xml:space="preserve">Justificación Anual: </t>
    </r>
    <r>
      <rPr>
        <sz val="11"/>
        <color theme="1"/>
        <rFont val="Arial"/>
        <family val="2"/>
      </rPr>
      <t xml:space="preserve">
El acumulado anual fue del 20.00% ya que no se realilzo ningún ingreso durante los tres ultimos trimestres para este trrámite.</t>
    </r>
  </si>
  <si>
    <r>
      <t xml:space="preserve">
</t>
    </r>
    <r>
      <rPr>
        <b/>
        <sz val="11"/>
        <color theme="1"/>
        <rFont val="Arial"/>
        <family val="2"/>
      </rPr>
      <t>Justificación Trimestral:</t>
    </r>
    <r>
      <rPr>
        <sz val="11"/>
        <color theme="1"/>
        <rFont val="Arial"/>
        <family val="2"/>
      </rPr>
      <t xml:space="preserve"> 
Se alcanzó un 0% de cumplimiento en este trimestre, ya que no se emitio ninguna constancias de factibilidad ambiental de las 6 programadas. 
</t>
    </r>
    <r>
      <rPr>
        <b/>
        <sz val="11"/>
        <color theme="1"/>
        <rFont val="Arial"/>
        <family val="2"/>
      </rPr>
      <t xml:space="preserve">Justificación Anual: </t>
    </r>
    <r>
      <rPr>
        <sz val="11"/>
        <color theme="1"/>
        <rFont val="Arial"/>
        <family val="2"/>
      </rPr>
      <t xml:space="preserve">
EL cumplimineto anual acumulado fue del 46.34 % ya que fue muy baja la demanda de este trámite, se seguira con el compromiso de seguir otorgando las factibilidades necesarias para el cumplimiento de las normativas ambientales.</t>
    </r>
  </si>
  <si>
    <r>
      <rPr>
        <b/>
        <sz val="11"/>
        <color theme="1"/>
        <rFont val="Arial"/>
        <family val="2"/>
      </rPr>
      <t>Justificación Trimestral:</t>
    </r>
    <r>
      <rPr>
        <sz val="11"/>
        <color theme="1"/>
        <rFont val="Arial"/>
        <family val="2"/>
      </rPr>
      <t xml:space="preserve"> 
Se alcanzó un 182.50% de cumplimiento en este trimestre, ya que se ingresaron 73 anuencias de las 40 programadas. Esto se debió a un alto volumen de solicitudes recibidas durante el trimestre, lo que proboco sobre pasar la cantidad de anuencias elaboradas.
</t>
    </r>
    <r>
      <rPr>
        <b/>
        <sz val="11"/>
        <color theme="1"/>
        <rFont val="Arial"/>
        <family val="2"/>
      </rPr>
      <t xml:space="preserve">Justificación Anual: </t>
    </r>
    <r>
      <rPr>
        <sz val="11"/>
        <color theme="1"/>
        <rFont val="Arial"/>
        <family val="2"/>
      </rPr>
      <t xml:space="preserve">
Gracias al avance que se refelojo en el ultimo trimestre se pudo superar la Meta proyectada en un 108.68% se seguiran tomando medidas para incentivar la participación en el proceso de solicitud de anuencias.</t>
    </r>
  </si>
  <si>
    <r>
      <rPr>
        <b/>
        <sz val="11"/>
        <color theme="1"/>
        <rFont val="Arial"/>
        <family val="2"/>
      </rPr>
      <t>Justificación Trimestral:</t>
    </r>
    <r>
      <rPr>
        <sz val="11"/>
        <color theme="1"/>
        <rFont val="Arial"/>
        <family val="2"/>
      </rPr>
      <t xml:space="preserve">
Durante este trimestre, se sobre paso la Meta programada alcanzando un cumplimiento del 222.34%. Sin embargo, se visitaron más de la mitad de los establecimientos que estaban programados para ser verificados. Esta cifra refleja un avance importante, aunque aún insuficiente para cumplir con la meta establecida.
</t>
    </r>
    <r>
      <rPr>
        <b/>
        <sz val="11"/>
        <color theme="1"/>
        <rFont val="Arial"/>
        <family val="2"/>
      </rPr>
      <t xml:space="preserve">
Justificación Anual:
</t>
    </r>
    <r>
      <rPr>
        <sz val="11"/>
        <color theme="1"/>
        <rFont val="Arial"/>
        <family val="2"/>
      </rPr>
      <t>Se logro un avance anual del 90.84%  gracias al cumplimiento efectivo durante el ultimo trimestre, se seguiran implementando estrategias para optimizar el proceso de verificación.</t>
    </r>
  </si>
  <si>
    <r>
      <rPr>
        <b/>
        <sz val="11"/>
        <color theme="1"/>
        <rFont val="Arial"/>
        <family val="2"/>
      </rPr>
      <t>Justificación Trimestral:</t>
    </r>
    <r>
      <rPr>
        <sz val="11"/>
        <color theme="1"/>
        <rFont val="Arial"/>
        <family val="2"/>
      </rPr>
      <t xml:space="preserve">
Este trimestre sobrepaso la meta proyectada, logrando un cumplimiento del 264.27%. Esto se debió a que se emitieron mas permisos de operación de los que se programaron. logrando un significativo avance.
</t>
    </r>
    <r>
      <rPr>
        <b/>
        <sz val="11"/>
        <color theme="1"/>
        <rFont val="Arial"/>
        <family val="2"/>
      </rPr>
      <t xml:space="preserve">
Justificación Anual:
</t>
    </r>
    <r>
      <rPr>
        <sz val="11"/>
        <color theme="1"/>
        <rFont val="Arial"/>
        <family val="2"/>
      </rPr>
      <t>Se logro superar en un 112.23% la meta anual, ya que se mantubo con el compromiso de optimizar los procesos y ajustar la capacidad operativa para cumplir con los permisos de operación restantes durante el ultimo trimestre.</t>
    </r>
  </si>
  <si>
    <r>
      <rPr>
        <b/>
        <sz val="11"/>
        <color theme="1"/>
        <rFont val="Arial"/>
        <family val="2"/>
      </rPr>
      <t>Justificación Trimestral:</t>
    </r>
    <r>
      <rPr>
        <sz val="11"/>
        <color theme="1"/>
        <rFont val="Arial"/>
        <family val="2"/>
      </rPr>
      <t xml:space="preserve">
Durante este trimestre, se logró superar la meta proyectada, alcanzando un cumplimiento del 256.63%. Se visitaron 503 establecimientos de los 196 programados. lo que dio como resultado sobrepasar la Meta Proyectada.
</t>
    </r>
    <r>
      <rPr>
        <b/>
        <sz val="11"/>
        <color theme="1"/>
        <rFont val="Arial"/>
        <family val="2"/>
      </rPr>
      <t>Justificación Anual:</t>
    </r>
    <r>
      <rPr>
        <sz val="11"/>
        <color theme="1"/>
        <rFont val="Arial"/>
        <family val="2"/>
      </rPr>
      <t xml:space="preserve">
Se recupero el ritmo en el ultimo trimestre logrando un avance anual del 76.12%, implementando estrategias para optimizar el proceso de verificación.</t>
    </r>
  </si>
  <si>
    <r>
      <rPr>
        <b/>
        <sz val="11"/>
        <color theme="1"/>
        <rFont val="Arial"/>
        <family val="2"/>
      </rPr>
      <t>Justificación Trimestral:</t>
    </r>
    <r>
      <rPr>
        <sz val="11"/>
        <color theme="1"/>
        <rFont val="Arial"/>
        <family val="2"/>
      </rPr>
      <t xml:space="preserve">
Este trimestre se logró el  76.52% de las denuncias programadas, quedando por debajo de la meta proyectada.
</t>
    </r>
    <r>
      <rPr>
        <b/>
        <sz val="11"/>
        <color theme="1"/>
        <rFont val="Arial"/>
        <family val="2"/>
      </rPr>
      <t>Justificación Anual:</t>
    </r>
    <r>
      <rPr>
        <sz val="11"/>
        <color theme="1"/>
        <rFont val="Arial"/>
        <family val="2"/>
      </rPr>
      <t xml:space="preserve">
Se ealcanzó un acumulado anual  del  99.61%  de la meta anual con mejoras en el proceso y la asignación de recursos para garantizar respuestas rápidas y efectivas a las denuncias.</t>
    </r>
  </si>
  <si>
    <r>
      <rPr>
        <b/>
        <sz val="11"/>
        <color theme="1"/>
        <rFont val="Arial"/>
        <family val="2"/>
      </rPr>
      <t>Justificación Trimestral:</t>
    </r>
    <r>
      <rPr>
        <sz val="11"/>
        <color theme="1"/>
        <rFont val="Arial"/>
        <family val="2"/>
      </rPr>
      <t xml:space="preserve">
Durante este trimestre, se alcanzó un 76.67% de cumplimiento en la conclusión de procedimientos jurídicos, sin embargo, no se logró superar la meta debido a que algunos procedimientos requieren más tiempo para su cierre. Esto fue un factor clave en el no cumplimiento total de la meta trimestral, aunque el avance ha sido significativo.
</t>
    </r>
    <r>
      <rPr>
        <b/>
        <sz val="11"/>
        <color theme="1"/>
        <rFont val="Arial"/>
        <family val="2"/>
      </rPr>
      <t>Justificación Anual:</t>
    </r>
    <r>
      <rPr>
        <sz val="11"/>
        <color theme="1"/>
        <rFont val="Arial"/>
        <family val="2"/>
      </rPr>
      <t xml:space="preserve">
A pesar de no cumplir con la meta trimestral, se logre un avance anual acumulado del 83.03% de los procedimientos jurídicos finalizados, dado que las actividades se continúan gestionando de manera eficiente.</t>
    </r>
  </si>
  <si>
    <r>
      <rPr>
        <b/>
        <sz val="11"/>
        <color theme="1"/>
        <rFont val="Arial"/>
        <family val="2"/>
      </rPr>
      <t>Justificación Trimestral:</t>
    </r>
    <r>
      <rPr>
        <sz val="11"/>
        <color theme="1"/>
        <rFont val="Arial"/>
        <family val="2"/>
      </rPr>
      <t xml:space="preserve">
Durante este trimestre no se superó la meta proyectada, ya que faltaron por cumplir más acciones de difución proyectadas. El cumplimiento alcanzado fue del 87.95%.
</t>
    </r>
    <r>
      <rPr>
        <b/>
        <sz val="11"/>
        <color theme="1"/>
        <rFont val="Arial"/>
        <family val="2"/>
      </rPr>
      <t>Justificación Anual:</t>
    </r>
    <r>
      <rPr>
        <sz val="11"/>
        <color theme="1"/>
        <rFont val="Arial"/>
        <family val="2"/>
      </rPr>
      <t xml:space="preserve">
Se logro sobrepasar el acumulado anual proyectado en un 115.02%, ya que gracias a los dos trimestres anteriores se mantuvo un enfoque significativo en las actividades de difusión.</t>
    </r>
  </si>
  <si>
    <r>
      <rPr>
        <b/>
        <sz val="11"/>
        <color theme="1"/>
        <rFont val="Arial"/>
        <family val="2"/>
      </rPr>
      <t>Justificación Trimestral:</t>
    </r>
    <r>
      <rPr>
        <sz val="11"/>
        <color theme="1"/>
        <rFont val="Arial"/>
        <family val="2"/>
      </rPr>
      <t xml:space="preserve">
Este trimestre no se alcanzó la meta proyectada pero se logro un cumplimineto del 83.33%, ya que no se cubrieron todas las jornadas de reciclaje proyectadas.
</t>
    </r>
    <r>
      <rPr>
        <b/>
        <sz val="11"/>
        <color theme="1"/>
        <rFont val="Arial"/>
        <family val="2"/>
      </rPr>
      <t>Justificación Anual:</t>
    </r>
    <r>
      <rPr>
        <sz val="11"/>
        <color theme="1"/>
        <rFont val="Arial"/>
        <family val="2"/>
      </rPr>
      <t xml:space="preserve">
Se logro cumplir con un avance anual del 95.83%, se seguiran optimizando recursos y ampliando las jornadas de reciclaje.</t>
    </r>
  </si>
  <si>
    <r>
      <rPr>
        <b/>
        <sz val="11"/>
        <color theme="1"/>
        <rFont val="Arial"/>
        <family val="2"/>
      </rPr>
      <t>Justificación Trimestral:</t>
    </r>
    <r>
      <rPr>
        <sz val="11"/>
        <color theme="1"/>
        <rFont val="Arial"/>
        <family val="2"/>
      </rPr>
      <t xml:space="preserve">
Este trimestre se logro un avance del 65.67% de las visitas proyectadas, se seguira trabajando con buenas prácticas ambientales.
</t>
    </r>
    <r>
      <rPr>
        <b/>
        <sz val="11"/>
        <color theme="1"/>
        <rFont val="Arial"/>
        <family val="2"/>
      </rPr>
      <t xml:space="preserve">
Justificación Anual:
</t>
    </r>
    <r>
      <rPr>
        <sz val="11"/>
        <color theme="1"/>
        <rFont val="Arial"/>
        <family val="2"/>
      </rPr>
      <t>Se logro un avance acumulado anual del 99.35%, gracias a la buena respuesta en trimestres anteriores, optimizando recursos y cumpliendo con los objetivos establecidos.</t>
    </r>
  </si>
  <si>
    <r>
      <rPr>
        <b/>
        <sz val="11"/>
        <color theme="1"/>
        <rFont val="Arial"/>
        <family val="2"/>
      </rPr>
      <t>Justificación Trimestral:</t>
    </r>
    <r>
      <rPr>
        <sz val="11"/>
        <color theme="1"/>
        <rFont val="Arial"/>
        <family val="2"/>
      </rPr>
      <t xml:space="preserve">
Este trimestre se sobrepaso la Meta Proyectada ya que se realizaron 14 platicas más de las programadas, superando ligeramente lo previsto. El cumplimiento fue del 240%, lo que refleja un esfuerzo exitoso en la ejecución de las actividades.
</t>
    </r>
    <r>
      <rPr>
        <b/>
        <sz val="11"/>
        <color theme="1"/>
        <rFont val="Arial"/>
        <family val="2"/>
      </rPr>
      <t>Justificación Anual:</t>
    </r>
    <r>
      <rPr>
        <sz val="11"/>
        <color theme="1"/>
        <rFont val="Arial"/>
        <family val="2"/>
      </rPr>
      <t xml:space="preserve">
Con estas acciones se logró superar la meta anual acumalado en un 135%.</t>
    </r>
  </si>
  <si>
    <r>
      <rPr>
        <b/>
        <sz val="11"/>
        <color theme="1"/>
        <rFont val="Arial"/>
        <family val="2"/>
      </rPr>
      <t>Justificación Trimestral:</t>
    </r>
    <r>
      <rPr>
        <sz val="11"/>
        <color theme="1"/>
        <rFont val="Arial"/>
        <family val="2"/>
      </rPr>
      <t xml:space="preserve">
Este trimestre no se logró superar la meta proyectada debido a que no se completaron todas las actividades programadas para la actualización de los instrumentos normativos. El cumplimiento fue del 60%, lo que refleja que, aunque se avanzó, aún falta por completar tareas clave.
</t>
    </r>
    <r>
      <rPr>
        <b/>
        <sz val="11"/>
        <color theme="1"/>
        <rFont val="Arial"/>
        <family val="2"/>
      </rPr>
      <t>Justificación Anual:</t>
    </r>
    <r>
      <rPr>
        <sz val="11"/>
        <color theme="1"/>
        <rFont val="Arial"/>
        <family val="2"/>
      </rPr>
      <t xml:space="preserve">
Se logro un acumulado anual del 76.47%, ya que estan pendientes actividades claves que no se han podido llevar a cabo para cumplir con la actualización de los instrumentos normativos.</t>
    </r>
  </si>
  <si>
    <r>
      <rPr>
        <b/>
        <sz val="11"/>
        <color theme="1"/>
        <rFont val="Arial"/>
        <family val="2"/>
      </rPr>
      <t>Justificación Trimestral:</t>
    </r>
    <r>
      <rPr>
        <sz val="11"/>
        <color theme="1"/>
        <rFont val="Arial"/>
        <family val="2"/>
      </rPr>
      <t xml:space="preserve">
Este trimestre no se logró superar la meta proyectada debido a que no se pudieorn llevar a cabo los cursos programados para la capacitación en materia de la normativa ambiental. 
</t>
    </r>
    <r>
      <rPr>
        <b/>
        <sz val="11"/>
        <color theme="1"/>
        <rFont val="Arial"/>
        <family val="2"/>
      </rPr>
      <t>Justificación Anual:</t>
    </r>
    <r>
      <rPr>
        <sz val="11"/>
        <color theme="1"/>
        <rFont val="Arial"/>
        <family val="2"/>
      </rPr>
      <t xml:space="preserve">
Se logro un avance anual del 66.67%, ya que en los ultimos trimestres no se pudieron concretar las actividades programadas.</t>
    </r>
  </si>
  <si>
    <r>
      <rPr>
        <b/>
        <sz val="11"/>
        <color theme="1"/>
        <rFont val="Arial"/>
        <family val="2"/>
      </rPr>
      <t>Justificación Trimestral:</t>
    </r>
    <r>
      <rPr>
        <sz val="11"/>
        <color theme="1"/>
        <rFont val="Arial"/>
        <family val="2"/>
      </rPr>
      <t xml:space="preserve">
Este trimestre se logró superar la meta proyectada logrando completar todas las actualizaciones programadas del Programa de Ordenamiento Ecológico Local. 
</t>
    </r>
    <r>
      <rPr>
        <b/>
        <sz val="11"/>
        <color theme="1"/>
        <rFont val="Arial"/>
        <family val="2"/>
      </rPr>
      <t xml:space="preserve">
Justificación Anual:
</t>
    </r>
    <r>
      <rPr>
        <sz val="11"/>
        <color theme="1"/>
        <rFont val="Arial"/>
        <family val="2"/>
      </rPr>
      <t>Se logro un acumulado anual del 60%, ya que en dos trimestres no se lograron realizar las actualizaciones proyectadas del programa pero se trabajo en las ultimas para que se mantengan al día.</t>
    </r>
  </si>
  <si>
    <r>
      <rPr>
        <b/>
        <sz val="11"/>
        <color theme="1"/>
        <rFont val="Arial"/>
        <family val="2"/>
      </rPr>
      <t>Justificación Trimestral:</t>
    </r>
    <r>
      <rPr>
        <sz val="11"/>
        <color theme="1"/>
        <rFont val="Arial"/>
        <family val="2"/>
      </rPr>
      <t xml:space="preserve">
Este trimestre se logró el  100% debido a que no se proyecto ninguna actividad pero aun asi se realizaron actividades, ejecutando sesiónes de la Comisión Municipal de Ecología durante este trimestre.
</t>
    </r>
    <r>
      <rPr>
        <b/>
        <sz val="11"/>
        <color theme="1"/>
        <rFont val="Arial"/>
        <family val="2"/>
      </rPr>
      <t>Justificación Anual:</t>
    </r>
    <r>
      <rPr>
        <sz val="11"/>
        <color theme="1"/>
        <rFont val="Arial"/>
        <family val="2"/>
      </rPr>
      <t xml:space="preserve">
Se logro un avance acumulado del 100% de cumplimiento, ya que se siguio con el compromiso de reprogramar las actividades pendientes y se ejecutaron las sesiones según lo previsto.</t>
    </r>
  </si>
  <si>
    <r>
      <rPr>
        <b/>
        <sz val="11"/>
        <color theme="1"/>
        <rFont val="Arial"/>
        <family val="2"/>
      </rPr>
      <t xml:space="preserve">Justificación Trimestral: </t>
    </r>
    <r>
      <rPr>
        <sz val="11"/>
        <color theme="1"/>
        <rFont val="Arial"/>
        <family val="2"/>
      </rPr>
      <t xml:space="preserve">
Durante este trimestre no se logro llegar a la meta proyectada ya que falto completar algunas jornadas de limpia de cenotes programadas por lo tanto se alcanzo un cumplimiento del 66.67%.
</t>
    </r>
    <r>
      <rPr>
        <b/>
        <sz val="11"/>
        <color theme="1"/>
        <rFont val="Arial"/>
        <family val="2"/>
      </rPr>
      <t>Justificación Anual:</t>
    </r>
    <r>
      <rPr>
        <sz val="11"/>
        <color theme="1"/>
        <rFont val="Arial"/>
        <family val="2"/>
      </rPr>
      <t xml:space="preserve">
Se logro un avance del 76.67% ya que durante el segundo y cuarto trimestre el avance en cumplimiento de las metas proyectadas fue muy bajo.</t>
    </r>
  </si>
  <si>
    <r>
      <rPr>
        <b/>
        <sz val="11"/>
        <color theme="1"/>
        <rFont val="Arial"/>
        <family val="2"/>
      </rPr>
      <t>Justificación Trimestral:</t>
    </r>
    <r>
      <rPr>
        <sz val="11"/>
        <color theme="1"/>
        <rFont val="Arial"/>
        <family val="2"/>
      </rPr>
      <t xml:space="preserve">
Durante este trimestre se alcanzó la meta proyectada en cumplimiento de un 50%. 
</t>
    </r>
    <r>
      <rPr>
        <b/>
        <sz val="11"/>
        <color theme="1"/>
        <rFont val="Arial"/>
        <family val="2"/>
      </rPr>
      <t>Justificación Anual:</t>
    </r>
    <r>
      <rPr>
        <sz val="11"/>
        <color theme="1"/>
        <rFont val="Arial"/>
        <family val="2"/>
      </rPr>
      <t xml:space="preserve">
Se logro un avance acumulado del 81.03% de las metas proyectadas. </t>
    </r>
  </si>
  <si>
    <r>
      <rPr>
        <b/>
        <sz val="11"/>
        <color theme="1"/>
        <rFont val="Arial"/>
        <family val="2"/>
      </rPr>
      <t xml:space="preserve">Justificación Trimestral:
</t>
    </r>
    <r>
      <rPr>
        <sz val="11"/>
        <color theme="1"/>
        <rFont val="Arial"/>
        <family val="2"/>
      </rPr>
      <t xml:space="preserve">Durante este trimestre se sobrepaso la meta proyectada para el cuidado de las ANP. Sin embargo, se logro alcanzando un cumplimiento del 192.98%. 
</t>
    </r>
    <r>
      <rPr>
        <b/>
        <sz val="11"/>
        <color theme="1"/>
        <rFont val="Arial"/>
        <family val="2"/>
      </rPr>
      <t xml:space="preserve">
Justificación Anual:
</t>
    </r>
    <r>
      <rPr>
        <sz val="11"/>
        <color theme="1"/>
        <rFont val="Arial"/>
        <family val="2"/>
      </rPr>
      <t>Se recuepro el ritmo de trabajo por lo tanto se obtuvo un avance del 105.86% de las actividades programadas.</t>
    </r>
  </si>
  <si>
    <r>
      <rPr>
        <b/>
        <sz val="11"/>
        <color theme="1"/>
        <rFont val="Arial"/>
        <family val="2"/>
      </rPr>
      <t>Justificación Trimestral:</t>
    </r>
    <r>
      <rPr>
        <sz val="11"/>
        <color theme="1"/>
        <rFont val="Arial"/>
        <family val="2"/>
      </rPr>
      <t xml:space="preserve">
Durante este trimestre, se alcanzó la meta proyectada  logrando realizar todos los cursos programados, con un cumplimiento del 100%. 
</t>
    </r>
    <r>
      <rPr>
        <b/>
        <sz val="11"/>
        <color theme="1"/>
        <rFont val="Arial"/>
        <family val="2"/>
      </rPr>
      <t>Justificación Anual:</t>
    </r>
    <r>
      <rPr>
        <sz val="11"/>
        <color theme="1"/>
        <rFont val="Arial"/>
        <family val="2"/>
      </rPr>
      <t xml:space="preserve">
Se logro un avance anual del 91.67% de la meta proyectada. Se establecieron nuevas estrategias para garantizar que los cursos restantes se impartan según lo planificado, manteniendo el compromiso de mejorar la capacitación del personal de las ANP’s.</t>
    </r>
  </si>
  <si>
    <r>
      <rPr>
        <b/>
        <sz val="11"/>
        <color theme="1"/>
        <rFont val="Arial"/>
        <family val="2"/>
      </rPr>
      <t>Justificación Trimestral:</t>
    </r>
    <r>
      <rPr>
        <sz val="11"/>
        <color theme="1"/>
        <rFont val="Arial"/>
        <family val="2"/>
      </rPr>
      <t xml:space="preserve">
Durante este trimestre, se sobrepaso la meta proyectada a los recorridos guiados en las Áreas Naturales Protegidas (ANP’s) programados, lo que resultó en un cumplimiento del 242.31%, gracias a la respuestas positiva de participación en los . 
</t>
    </r>
    <r>
      <rPr>
        <b/>
        <sz val="11"/>
        <color theme="1"/>
        <rFont val="Arial"/>
        <family val="2"/>
      </rPr>
      <t>Justificación Anual:</t>
    </r>
    <r>
      <rPr>
        <sz val="11"/>
        <color theme="1"/>
        <rFont val="Arial"/>
        <family val="2"/>
      </rPr>
      <t xml:space="preserve">
Se sobrepaso la Meta Proyectada logrando un cumplimiento del  117.89% de la meta anual. La planificación de los recorridos guiados continuará de acuerdo con los objetivos establecidos, con el compromiso de mantener la calidad y la puntualidad en todas las actividades programadas.</t>
    </r>
  </si>
  <si>
    <r>
      <rPr>
        <b/>
        <sz val="11"/>
        <color theme="1"/>
        <rFont val="Arial"/>
        <family val="2"/>
      </rPr>
      <t>Justificación Trimestral:</t>
    </r>
    <r>
      <rPr>
        <sz val="11"/>
        <color theme="1"/>
        <rFont val="Arial"/>
        <family val="2"/>
      </rPr>
      <t xml:space="preserve">
Durante este trimestre se sobrepaso la Meta Proyectada, ya que se realizaron mas actividades de las programadas. logrando un avance significativo de pláticas y talleres sobre el cuidado del medio ambiente en las ANP’s, con un cumplimiento de 157.14% en relación con lo planeado.
</t>
    </r>
    <r>
      <rPr>
        <b/>
        <sz val="11"/>
        <color theme="1"/>
        <rFont val="Arial"/>
        <family val="2"/>
      </rPr>
      <t>Justificación Anual:</t>
    </r>
    <r>
      <rPr>
        <sz val="11"/>
        <color theme="1"/>
        <rFont val="Arial"/>
        <family val="2"/>
      </rPr>
      <t xml:space="preserve">
Se logro un avance anual acumulado del 96.38% ya que se continuo con la programación de pláticas y talleres, con el compromiso de cumplir con las metas establecidas.</t>
    </r>
  </si>
  <si>
    <r>
      <rPr>
        <b/>
        <sz val="11"/>
        <color theme="1"/>
        <rFont val="Arial"/>
        <family val="2"/>
      </rPr>
      <t>Justificación Trimestral:</t>
    </r>
    <r>
      <rPr>
        <sz val="11"/>
        <color theme="1"/>
        <rFont val="Arial"/>
        <family val="2"/>
      </rPr>
      <t xml:space="preserve">
Durante este trimestre se sobrepaso la Meta Proyectada, ya que se realizaron más actividades de las que se programaron para el bienestar animal, además de realizar un número adicional de jornadas semanales. El cumplimiento fue del 245.96% en comparación con lo planificado, lo que demuestra un esfuerzo adicional por parte del equipo para mejorar las condiciones de los animales en el municipio.
</t>
    </r>
    <r>
      <rPr>
        <b/>
        <sz val="11"/>
        <color theme="1"/>
        <rFont val="Arial"/>
        <family val="2"/>
      </rPr>
      <t>Justificación Anual:</t>
    </r>
    <r>
      <rPr>
        <sz val="11"/>
        <color theme="1"/>
        <rFont val="Arial"/>
        <family val="2"/>
      </rPr>
      <t xml:space="preserve">
Se logro alcanzando un 160.86% de la meta anual. Las jornadas y acciones de protección animal seguirán siendo una prioridad, con el compromiso de mantener el ritmo de trabajo y cumplir con todas las actividades proyectadas.</t>
    </r>
  </si>
  <si>
    <r>
      <rPr>
        <b/>
        <sz val="11"/>
        <color theme="1"/>
        <rFont val="Arial"/>
        <family val="2"/>
      </rPr>
      <t>Justificación Trimestral:</t>
    </r>
    <r>
      <rPr>
        <sz val="11"/>
        <color theme="1"/>
        <rFont val="Arial"/>
        <family val="2"/>
      </rPr>
      <t xml:space="preserve">
Durante este trimestre se sobrepaso la Meta Programada en un 140%, gracias a los canales de atención ciudadana, reflejando una respuesta efectiva a las acciones implementadas.
</t>
    </r>
    <r>
      <rPr>
        <b/>
        <sz val="11"/>
        <color theme="1"/>
        <rFont val="Arial"/>
        <family val="2"/>
      </rPr>
      <t>Justificación Anual:</t>
    </r>
    <r>
      <rPr>
        <sz val="11"/>
        <color theme="1"/>
        <rFont val="Arial"/>
        <family val="2"/>
      </rPr>
      <t xml:space="preserve">
Se sobrepaso la Meta Proyectada en un 110.78% con la meta anual, manteniendo los canales de denuncia y fortaleciendo las medidas de protección animal.</t>
    </r>
  </si>
  <si>
    <r>
      <rPr>
        <b/>
        <sz val="11"/>
        <color theme="1"/>
        <rFont val="Arial"/>
        <family val="2"/>
      </rPr>
      <t>Justificación Trimestral:</t>
    </r>
    <r>
      <rPr>
        <sz val="11"/>
        <color theme="1"/>
        <rFont val="Arial"/>
        <family val="2"/>
      </rPr>
      <t xml:space="preserve">
Durante este trimestre, se sobrepaso la Meta  Proyectada, ya que se atendieron 4,453 denuncias, superando las 350 programadas. Esto refleja un cumplimiento del 1272.29%, logrando un seguimiento efectivo y resolviendo más casos de los previstos.
</t>
    </r>
    <r>
      <rPr>
        <b/>
        <sz val="11"/>
        <color theme="1"/>
        <rFont val="Arial"/>
        <family val="2"/>
      </rPr>
      <t>Justificación Anual:</t>
    </r>
    <r>
      <rPr>
        <sz val="11"/>
        <color theme="1"/>
        <rFont val="Arial"/>
        <family val="2"/>
      </rPr>
      <t xml:space="preserve">
Se sobrepaso la Meta Anual  al 392.98%, manteniendo la eficiencia en la atención y resolución de denuncias durante todo el año.</t>
    </r>
  </si>
  <si>
    <r>
      <rPr>
        <b/>
        <sz val="11"/>
        <color theme="1"/>
        <rFont val="Arial"/>
        <family val="2"/>
      </rPr>
      <t>Justificación Trimestral:</t>
    </r>
    <r>
      <rPr>
        <sz val="11"/>
        <color theme="1"/>
        <rFont val="Arial"/>
        <family val="2"/>
      </rPr>
      <t xml:space="preserve">
Durante este trimestre, se alcanzó y superó la meta proyectada, ya que se realizaron 2,587 atenciones veterinarias, lo que representa un 103.69% de cumplimiento respecto a las 2,495 programadas.
</t>
    </r>
    <r>
      <rPr>
        <b/>
        <sz val="11"/>
        <color theme="1"/>
        <rFont val="Arial"/>
        <family val="2"/>
      </rPr>
      <t>Justificación Anual:</t>
    </r>
    <r>
      <rPr>
        <sz val="11"/>
        <color theme="1"/>
        <rFont val="Arial"/>
        <family val="2"/>
      </rPr>
      <t xml:space="preserve">
Se logro superar la meta anual, manteniendo el ritmo de atención y garantizando la cobertura necesaria para mantener la salud y el bienestar de los animales, logrando un cumplimiento del 128.64%.</t>
    </r>
  </si>
  <si>
    <r>
      <rPr>
        <b/>
        <sz val="11"/>
        <color theme="1"/>
        <rFont val="Arial"/>
        <family val="2"/>
      </rPr>
      <t>Justificación Trimestral:</t>
    </r>
    <r>
      <rPr>
        <sz val="11"/>
        <color theme="1"/>
        <rFont val="Arial"/>
        <family val="2"/>
      </rPr>
      <t xml:space="preserve">
Se verificaron 7,306 actividades de 9,600 programadas logrnado un avance del (76.10%). aunque no se alcanzó el 100%, se logró un buen avance.
</t>
    </r>
    <r>
      <rPr>
        <b/>
        <sz val="11"/>
        <color theme="1"/>
        <rFont val="Arial"/>
        <family val="2"/>
      </rPr>
      <t xml:space="preserve">
Justificación Anual:
</t>
    </r>
    <r>
      <rPr>
        <sz val="11"/>
        <color theme="1"/>
        <rFont val="Arial"/>
        <family val="2"/>
      </rPr>
      <t>Se logro un avance acumulado del  88.76%. Se previo cumplir la programación total con un plan de verificación intensivo en el 4T.</t>
    </r>
  </si>
  <si>
    <r>
      <rPr>
        <b/>
        <sz val="11"/>
        <color theme="1"/>
        <rFont val="Arial"/>
        <family val="2"/>
      </rPr>
      <t>Justificación Trimestral:</t>
    </r>
    <r>
      <rPr>
        <sz val="11"/>
        <color theme="1"/>
        <rFont val="Arial"/>
        <family val="2"/>
      </rPr>
      <t xml:space="preserve">
debido a la eficacia en la atencion al ciudadano se logro revisar y autorizar aun mas solicitudes, Se programaron 2,500 permisos y se autorizaron 2,553 para un 102.12% de cumplimiento.
</t>
    </r>
    <r>
      <rPr>
        <b/>
        <sz val="11"/>
        <color theme="1"/>
        <rFont val="Arial"/>
        <family val="2"/>
      </rPr>
      <t>Justificación Anual:</t>
    </r>
    <r>
      <rPr>
        <sz val="11"/>
        <color theme="1"/>
        <rFont val="Arial"/>
        <family val="2"/>
      </rPr>
      <t xml:space="preserve">
Se logro un Avance acumulado del  100.64%. Se dio continuidad a la dictaminación para cumplir la meta anual.</t>
    </r>
  </si>
  <si>
    <r>
      <rPr>
        <b/>
        <sz val="11"/>
        <color theme="1"/>
        <rFont val="Arial"/>
        <family val="2"/>
      </rPr>
      <t>Justificación Trimestral:</t>
    </r>
    <r>
      <rPr>
        <sz val="11"/>
        <color theme="1"/>
        <rFont val="Arial"/>
        <family val="2"/>
      </rPr>
      <t xml:space="preserve">
Se programó recibir 3000 solicitudes de permisos de Uso de Suelo para Operación de las cuales se recibieron 921 logrando un avance de (30.70%).
</t>
    </r>
    <r>
      <rPr>
        <b/>
        <sz val="11"/>
        <color theme="1"/>
        <rFont val="Arial"/>
        <family val="2"/>
      </rPr>
      <t>Justificación Anual:</t>
    </r>
    <r>
      <rPr>
        <sz val="11"/>
        <color theme="1"/>
        <rFont val="Arial"/>
        <family val="2"/>
      </rPr>
      <t xml:space="preserve">
Se logro un Avance del 69.25%. Se optimizará la ventanilla y la difusión.</t>
    </r>
  </si>
  <si>
    <r>
      <rPr>
        <b/>
        <sz val="11"/>
        <color theme="1"/>
        <rFont val="Arial"/>
        <family val="2"/>
      </rPr>
      <t>Justificación Trimestral:</t>
    </r>
    <r>
      <rPr>
        <sz val="11"/>
        <color theme="1"/>
        <rFont val="Arial"/>
        <family val="2"/>
      </rPr>
      <t xml:space="preserve">
Durante este trimestre, se programó la recepción de 1,250 solicitudes de Permisos para Publicidad y Anuncios. Al cierre del periodo, se recibió un total de 1,652 solicitudes, superando la meta proyectada. Este desempeño refleja una planificación adecuada y un incremento en la demanda por parte de los solicitantes, lo que contribuyó al cumplimiento y superación del objetivo planteado. Este resultado resalta la eficacia del canal de recepción y la capacidad de respuesta ante la creciente demanda.
</t>
    </r>
    <r>
      <rPr>
        <b/>
        <sz val="11"/>
        <color theme="1"/>
        <rFont val="Arial"/>
        <family val="2"/>
      </rPr>
      <t>Justificación Anual:</t>
    </r>
    <r>
      <rPr>
        <sz val="11"/>
        <color theme="1"/>
        <rFont val="Arial"/>
        <family val="2"/>
      </rPr>
      <t xml:space="preserve">
debido a las atenciones y resutaldos trimestrales se ha sobrepasado la meta anual acumulada logrando un porcentaje del 140.96%</t>
    </r>
  </si>
  <si>
    <r>
      <rPr>
        <b/>
        <sz val="11"/>
        <color theme="1"/>
        <rFont val="Arial"/>
        <family val="2"/>
      </rPr>
      <t>Justificación Trimestral:</t>
    </r>
    <r>
      <rPr>
        <sz val="11"/>
        <color theme="1"/>
        <rFont val="Arial"/>
        <family val="2"/>
      </rPr>
      <t xml:space="preserve">
Durante este trimestre se programó la autorización de 300 Constancias de Uso de Suelo. Al finalizar el periodo, se autorizaron 221 constancias, debido a que no todos los trámites que ingresaron estaban apegados a la reglamentacion.
</t>
    </r>
    <r>
      <rPr>
        <b/>
        <sz val="11"/>
        <color theme="1"/>
        <rFont val="Arial"/>
        <family val="2"/>
      </rPr>
      <t>Justificación Anual:</t>
    </r>
    <r>
      <rPr>
        <sz val="11"/>
        <color theme="1"/>
        <rFont val="Arial"/>
        <family val="2"/>
      </rPr>
      <t xml:space="preserve">
La Meta Anual acumulada registró un cumplimiento del 97.08 %, lo que representa un nivel de avance muy cercano al objetivo establecido. Este resultado refleja un desempeño constante a lo largo del periodo y evidencia la correcta ejecución de las actividades programadas. </t>
    </r>
  </si>
  <si>
    <r>
      <rPr>
        <b/>
        <sz val="11"/>
        <color theme="1"/>
        <rFont val="Arial"/>
        <family val="2"/>
      </rPr>
      <t>Justificación Trimestral:</t>
    </r>
    <r>
      <rPr>
        <sz val="11"/>
        <color theme="1"/>
        <rFont val="Arial"/>
        <family val="2"/>
      </rPr>
      <t xml:space="preserve">
Durante este trimestre, se programó la autorización de 350 Constancias de Uso de Suelo. Al cierre del periodo, se autorizaron un total de 355 constancias, alcanzando un cumplimiento del 101.43% 
</t>
    </r>
    <r>
      <rPr>
        <b/>
        <sz val="11"/>
        <color theme="1"/>
        <rFont val="Arial"/>
        <family val="2"/>
      </rPr>
      <t>Justificación Anual:</t>
    </r>
    <r>
      <rPr>
        <sz val="11"/>
        <color theme="1"/>
        <rFont val="Arial"/>
        <family val="2"/>
      </rPr>
      <t xml:space="preserve">
Se  logro sobrepasar la Meta Anual Proyectada en un 108.36%, gracias a que se mantubo la eficiencia en los procesos y la atención de las solicitudes durante este ultimo trimestre.</t>
    </r>
  </si>
  <si>
    <r>
      <t xml:space="preserve">
</t>
    </r>
    <r>
      <rPr>
        <b/>
        <sz val="11"/>
        <color theme="1"/>
        <rFont val="Arial"/>
        <family val="2"/>
      </rPr>
      <t>Justificación Trimestral:</t>
    </r>
    <r>
      <rPr>
        <sz val="11"/>
        <color theme="1"/>
        <rFont val="Arial"/>
        <family val="2"/>
      </rPr>
      <t xml:space="preserve">
Se autorizaron 477 licencias de las 550 que se programaron logrando así un avance del (86.73%) para este trimestre, en el cual se siguio trabajando de manera eficiente para la aurización de licencias apegadas a la reglamentación vigente.
</t>
    </r>
    <r>
      <rPr>
        <b/>
        <sz val="11"/>
        <color theme="1"/>
        <rFont val="Arial"/>
        <family val="2"/>
      </rPr>
      <t>Justificación Anual:</t>
    </r>
    <r>
      <rPr>
        <sz val="11"/>
        <color theme="1"/>
        <rFont val="Arial"/>
        <family val="2"/>
      </rPr>
      <t xml:space="preserve">
Avance 91.41%. no se logro llegar a la meta programada pero se trabajo arduamente para lograr un porcentaje considerable.</t>
    </r>
  </si>
  <si>
    <r>
      <rPr>
        <b/>
        <sz val="11"/>
        <color theme="1"/>
        <rFont val="Arial"/>
        <family val="2"/>
      </rPr>
      <t>Justificación Trimestral:</t>
    </r>
    <r>
      <rPr>
        <sz val="11"/>
        <color theme="1"/>
        <rFont val="Arial"/>
        <family val="2"/>
      </rPr>
      <t xml:space="preserve">
Durante este trimestre se programó la recepción de 625 solicitudes de Licencias de Construcción. Al finalizar el periodo, se recibieron 422 solicitudes, lo que representa un cumplimiento del 67.52%. Este resultado refleja una leve desviación con respecto a la meta establecida, que se debe a factores como la disponibilidad de los solicitantes o la demanda de licencias en el período analizado. No obstante, se mantuvo un seguimiento activo de las solicitudes recibidas y se logró una buena respuesta en comparación con el objetivo.
</t>
    </r>
    <r>
      <rPr>
        <b/>
        <sz val="11"/>
        <color theme="1"/>
        <rFont val="Arial"/>
        <family val="2"/>
      </rPr>
      <t>Justificación Anual:</t>
    </r>
    <r>
      <rPr>
        <sz val="11"/>
        <color theme="1"/>
        <rFont val="Arial"/>
        <family val="2"/>
      </rPr>
      <t xml:space="preserve">
Se alcanzo un 83.84% de la meta programada, con el objetivo de mantener la capacidad de respuesta y la eficiencia en la recepción de solicitudes, seguiremos trabajando para cumplir ajustándose a las necesidades del municipio y garantizando la disponibilidad para los usuarios en los próximos trimestres.</t>
    </r>
  </si>
  <si>
    <r>
      <rPr>
        <b/>
        <sz val="11"/>
        <color theme="1"/>
        <rFont val="Arial"/>
        <family val="2"/>
      </rPr>
      <t>Justificación Trimestral:</t>
    </r>
    <r>
      <rPr>
        <sz val="11"/>
        <color theme="1"/>
        <rFont val="Arial"/>
        <family val="2"/>
      </rPr>
      <t xml:space="preserve">
Se verificaron 705 anuncios y obras arquitectónicas de 1,050 programadas logrando un avance del (67.14%). Las brechas se asocian a limitaciones operativas; ya se ajustan rutas y cuadrillas.
</t>
    </r>
    <r>
      <rPr>
        <b/>
        <sz val="11"/>
        <color theme="1"/>
        <rFont val="Arial"/>
        <family val="2"/>
      </rPr>
      <t>Justificación Anual:</t>
    </r>
    <r>
      <rPr>
        <sz val="11"/>
        <color theme="1"/>
        <rFont val="Arial"/>
        <family val="2"/>
      </rPr>
      <t xml:space="preserve">
Avance 51.74%. Con la reprogramación operativa del 4T se proyecta recuperar la cobertura requerida para cumplir la meta anual.</t>
    </r>
  </si>
  <si>
    <r>
      <rPr>
        <b/>
        <sz val="11"/>
        <color theme="1"/>
        <rFont val="Arial"/>
        <family val="2"/>
      </rPr>
      <t>Justificación Trimestral:</t>
    </r>
    <r>
      <rPr>
        <sz val="11"/>
        <color theme="1"/>
        <rFont val="Arial"/>
        <family val="2"/>
      </rPr>
      <t xml:space="preserve">
Durante el trimestre se realizaron 355 inspecciones de las 600 programadas, debido a factores operativos y a la priorización de inspecciones de mayor impacto. Se logro un avance  del 59.17% se seguiran fortaleciendo estrategias de ejecución para mejorar el cumplimiento en el próximo periodo.
</t>
    </r>
    <r>
      <rPr>
        <b/>
        <sz val="11"/>
        <color theme="1"/>
        <rFont val="Arial"/>
        <family val="2"/>
      </rPr>
      <t xml:space="preserve">Justificación Anual:
</t>
    </r>
    <r>
      <rPr>
        <sz val="11"/>
        <color theme="1"/>
        <rFont val="Arial"/>
        <family val="2"/>
      </rPr>
      <t>Se logro un avance anual del  65.71%, con la implementación de la calendarización semanal de visitas focalizadas en zonas con mayor concentración de obras en proceso.</t>
    </r>
  </si>
  <si>
    <r>
      <rPr>
        <b/>
        <sz val="11"/>
        <color theme="1"/>
        <rFont val="Arial"/>
        <family val="2"/>
      </rPr>
      <t>Justificación Trimestral:</t>
    </r>
    <r>
      <rPr>
        <sz val="11"/>
        <color theme="1"/>
        <rFont val="Arial"/>
        <family val="2"/>
      </rPr>
      <t xml:space="preserve">
En este cuarto trimestre se programaron 450 inspecciones de las cuales se realizaron 350, lo que representa un 77.78% de cumplimiento. La disminución se debió principalmente a limitaciones en la disponibilidad de inspectores y a la necesidad de reprogramar verificaciones por condiciones climáticas.
</t>
    </r>
    <r>
      <rPr>
        <b/>
        <sz val="11"/>
        <color theme="1"/>
        <rFont val="Arial"/>
        <family val="2"/>
      </rPr>
      <t>Justificación Anual:</t>
    </r>
    <r>
      <rPr>
        <sz val="11"/>
        <color theme="1"/>
        <rFont val="Arial"/>
        <family val="2"/>
      </rPr>
      <t xml:space="preserve">
El avance acumulado asciende a 72.28%, gracias al seguimiento con calendarización diaria de verificaciones y seguimiento digital de reportes para optimizar la cobertura y la eficiencia en la supervisión.</t>
    </r>
  </si>
  <si>
    <r>
      <rPr>
        <b/>
        <sz val="11"/>
        <color theme="1"/>
        <rFont val="Arial"/>
        <family val="2"/>
      </rPr>
      <t>Justificación Trimestral :</t>
    </r>
    <r>
      <rPr>
        <sz val="11"/>
        <color theme="1"/>
        <rFont val="Arial"/>
        <family val="2"/>
      </rPr>
      <t xml:space="preserve">
En el 4T se alcanzó 68.35% de cumplimiento, al realizar 17,088 acciones de las 25,000 programadas, el avance se concentro en zonas prioritarias; el desfase se debió a ajustes operativos y factores externos.
</t>
    </r>
    <r>
      <rPr>
        <b/>
        <sz val="11"/>
        <color theme="1"/>
        <rFont val="Arial"/>
        <family val="2"/>
      </rPr>
      <t>Justificación Anual:</t>
    </r>
    <r>
      <rPr>
        <sz val="11"/>
        <color theme="1"/>
        <rFont val="Arial"/>
        <family val="2"/>
      </rPr>
      <t xml:space="preserve">
Durante el cuarto trimestre del año, el indicador establecido con una meta del 100 % registró un cumplimiento del 81.85 %. Si bien no se alcanzó la totalidad de la meta programada, el resultado refleja un avance significativo y sostenido en relación con los objetivos planteados.</t>
    </r>
  </si>
  <si>
    <r>
      <rPr>
        <b/>
        <sz val="11"/>
        <color theme="1"/>
        <rFont val="Arial"/>
        <family val="2"/>
      </rPr>
      <t>Justificación Trimestral:</t>
    </r>
    <r>
      <rPr>
        <sz val="11"/>
        <color theme="1"/>
        <rFont val="Arial"/>
        <family val="2"/>
      </rPr>
      <t xml:space="preserve">
En el 4to. trimestre se programaron 175  atenciones y se atendieron 135, lo que representa un 77.14% de cumplimiento con respecto a la meta programada. Se mantuvo la atención a la demanda, priorizando casos con mayor impacto territorial.
</t>
    </r>
    <r>
      <rPr>
        <b/>
        <sz val="11"/>
        <color theme="1"/>
        <rFont val="Arial"/>
        <family val="2"/>
      </rPr>
      <t>Justificación Anual:</t>
    </r>
    <r>
      <rPr>
        <sz val="11"/>
        <color theme="1"/>
        <rFont val="Arial"/>
        <family val="2"/>
      </rPr>
      <t xml:space="preserve">
El avance acumulado que se alcanzo fue del 85.34% se reforzaron tiempos de respuesta y la coordinación interáreas.</t>
    </r>
  </si>
  <si>
    <r>
      <rPr>
        <b/>
        <sz val="11"/>
        <color theme="1"/>
        <rFont val="Arial"/>
        <family val="2"/>
      </rPr>
      <t xml:space="preserve">Meta Trimestral:  </t>
    </r>
    <r>
      <rPr>
        <sz val="11"/>
        <color theme="1"/>
        <rFont val="Arial"/>
        <family val="2"/>
      </rPr>
      <t xml:space="preserve">
El índice de Medio Ambiente y Desarrollo Sostenible se integra con 3 Dimenciones y 9 subdimensiones que miden aspectos de Preservación Ambiental, Gestión de Residuos y Dimensión Económica con indicadores de diferentes instituciones externas e internas al Municipio. En el tercer trimestre la meta realizada se consideró igual a la programada debido a que los indicadores no han tenido actualizaciones.
</t>
    </r>
    <r>
      <rPr>
        <b/>
        <sz val="11"/>
        <color theme="1"/>
        <rFont val="Arial"/>
        <family val="2"/>
      </rPr>
      <t xml:space="preserve">Meta Anual:
</t>
    </r>
    <r>
      <rPr>
        <sz val="11"/>
        <color theme="1"/>
        <rFont val="Arial"/>
        <family val="2"/>
      </rPr>
      <t>La meta anual es del 100% como se esperaba con base a la meta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</si>
</sst>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scheme val="minor"/>
    </font>
    <font>
      <sz val="12"/>
      <color theme="1"/>
      <name val="Arial"/>
      <family val="2"/>
    </font>
    <font>
      <b/>
      <sz val="14"/>
      <color theme="1"/>
      <name val="Arial"/>
      <family val="2"/>
    </font>
    <font>
      <sz val="12"/>
      <name val="Calibri"/>
      <family val="2"/>
    </font>
    <font>
      <sz val="12"/>
      <color theme="1"/>
      <name val="Arial"/>
      <family val="2"/>
    </font>
    <font>
      <b/>
      <sz val="11"/>
      <color theme="1"/>
      <name val="Arial"/>
      <family val="2"/>
    </font>
    <font>
      <sz val="11"/>
      <color theme="1"/>
      <name val="Arial"/>
      <family val="2"/>
    </font>
    <font>
      <sz val="12"/>
      <color theme="1"/>
      <name val="Calibri"/>
      <family val="2"/>
    </font>
    <font>
      <sz val="10"/>
      <color theme="1"/>
      <name val="Arial"/>
      <family val="2"/>
    </font>
    <font>
      <b/>
      <sz val="12"/>
      <color theme="1"/>
      <name val="Calibri"/>
      <family val="2"/>
    </font>
  </fonts>
  <fills count="2">
    <fill>
      <patternFill patternType="none"/>
    </fill>
    <fill>
      <patternFill patternType="gray125"/>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top style="dotted">
        <color rgb="FF000000"/>
      </top>
      <bottom/>
      <diagonal/>
    </border>
    <border>
      <left/>
      <right style="medium">
        <color rgb="FF000000"/>
      </right>
      <top style="dotted">
        <color rgb="FF000000"/>
      </top>
      <bottom/>
      <diagonal/>
    </border>
    <border>
      <left style="medium">
        <color rgb="FF000000"/>
      </left>
      <right style="dotted">
        <color rgb="FF000000"/>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diagonal/>
    </border>
    <border>
      <left style="dotted">
        <color rgb="FF000000"/>
      </left>
      <right/>
      <top/>
      <bottom style="dotted">
        <color rgb="FF000000"/>
      </bottom>
      <diagonal/>
    </border>
    <border>
      <left/>
      <right style="dotted">
        <color theme="1"/>
      </right>
      <top style="dotted">
        <color theme="1"/>
      </top>
      <bottom style="dotted">
        <color theme="1"/>
      </bottom>
      <diagonal/>
    </border>
    <border>
      <left/>
      <right/>
      <top style="dotted">
        <color theme="1"/>
      </top>
      <bottom style="dotted">
        <color theme="1"/>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bottom style="medium">
        <color indexed="64"/>
      </bottom>
      <diagonal/>
    </border>
    <border>
      <left/>
      <right/>
      <top style="medium">
        <color indexed="64"/>
      </top>
      <bottom/>
      <diagonal/>
    </border>
    <border>
      <left style="dotted">
        <color rgb="FF000000"/>
      </left>
      <right style="dotted">
        <color rgb="FF000000"/>
      </right>
      <top/>
      <bottom/>
      <diagonal/>
    </border>
    <border>
      <left style="thin">
        <color rgb="FF000000"/>
      </left>
      <right style="thin">
        <color rgb="FF000000"/>
      </right>
      <top style="thin">
        <color rgb="FF000000"/>
      </top>
      <bottom style="thin">
        <color indexed="64"/>
      </bottom>
      <diagonal/>
    </border>
    <border>
      <left style="dotted">
        <color rgb="FF000000"/>
      </left>
      <right style="dotted">
        <color rgb="FF000000"/>
      </right>
      <top style="thin">
        <color indexed="64"/>
      </top>
      <bottom style="dotted">
        <color rgb="FF000000"/>
      </bottom>
      <diagonal/>
    </border>
    <border>
      <left style="dotted">
        <color rgb="FF000000"/>
      </left>
      <right/>
      <top style="thin">
        <color indexed="64"/>
      </top>
      <bottom style="dotted">
        <color rgb="FF000000"/>
      </bottom>
      <diagonal/>
    </border>
    <border>
      <left style="dashed">
        <color indexed="64"/>
      </left>
      <right style="dotted">
        <color rgb="FF000000"/>
      </right>
      <top style="thin">
        <color rgb="FF000000"/>
      </top>
      <bottom/>
      <diagonal/>
    </border>
    <border>
      <left style="dashed">
        <color indexed="64"/>
      </left>
      <right style="dotted">
        <color rgb="FF000000"/>
      </right>
      <top/>
      <bottom style="dotted">
        <color rgb="FF000000"/>
      </bottom>
      <diagonal/>
    </border>
    <border>
      <left style="dashed">
        <color indexed="64"/>
      </left>
      <right style="dotted">
        <color rgb="FF000000"/>
      </right>
      <top style="dotted">
        <color rgb="FF000000"/>
      </top>
      <bottom/>
      <diagonal/>
    </border>
    <border>
      <left style="dotted">
        <color rgb="FF000000"/>
      </left>
      <right style="dashed">
        <color indexed="64"/>
      </right>
      <top style="dotted">
        <color rgb="FF000000"/>
      </top>
      <bottom style="dotted">
        <color rgb="FF000000"/>
      </bottom>
      <diagonal/>
    </border>
    <border>
      <left style="dotted">
        <color rgb="FF000000"/>
      </left>
      <right/>
      <top style="thin">
        <color rgb="FF000000"/>
      </top>
      <bottom/>
      <diagonal/>
    </border>
    <border>
      <left style="dashed">
        <color indexed="64"/>
      </left>
      <right/>
      <top style="thin">
        <color rgb="FF000000"/>
      </top>
      <bottom/>
      <diagonal/>
    </border>
    <border>
      <left/>
      <right style="medium">
        <color rgb="FF000000"/>
      </right>
      <top style="thin">
        <color rgb="FF000000"/>
      </top>
      <bottom/>
      <diagonal/>
    </border>
    <border>
      <left style="dashed">
        <color indexed="64"/>
      </left>
      <right/>
      <top/>
      <bottom style="dotted">
        <color rgb="FF000000"/>
      </bottom>
      <diagonal/>
    </border>
    <border>
      <left style="thin">
        <color rgb="FF000000"/>
      </left>
      <right style="thin">
        <color rgb="FF000000"/>
      </right>
      <top/>
      <bottom style="thin">
        <color indexed="64"/>
      </bottom>
      <diagonal/>
    </border>
    <border>
      <left style="medium">
        <color rgb="FF000000"/>
      </left>
      <right style="dotted">
        <color rgb="FF000000"/>
      </right>
      <top style="thin">
        <color indexed="64"/>
      </top>
      <bottom/>
      <diagonal/>
    </border>
    <border>
      <left style="dashed">
        <color indexed="64"/>
      </left>
      <right style="dotted">
        <color rgb="FF000000"/>
      </right>
      <top/>
      <bottom style="medium">
        <color indexed="64"/>
      </bottom>
      <diagonal/>
    </border>
  </borders>
  <cellStyleXfs count="1">
    <xf numFmtId="0" fontId="0" fillId="0" borderId="0"/>
  </cellStyleXfs>
  <cellXfs count="96">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4" fillId="0" borderId="0" xfId="0" applyFont="1"/>
    <xf numFmtId="0" fontId="1" fillId="0" borderId="5" xfId="0" applyFont="1" applyBorder="1"/>
    <xf numFmtId="0" fontId="5" fillId="0" borderId="20" xfId="0" applyFont="1" applyBorder="1" applyAlignment="1">
      <alignment horizontal="center" vertical="center" wrapText="1"/>
    </xf>
    <xf numFmtId="10" fontId="6" fillId="0" borderId="30" xfId="0" applyNumberFormat="1" applyFont="1" applyBorder="1" applyAlignment="1">
      <alignment horizontal="center" vertical="center" wrapText="1"/>
    </xf>
    <xf numFmtId="10" fontId="7" fillId="0" borderId="0" xfId="0" applyNumberFormat="1" applyFont="1"/>
    <xf numFmtId="3" fontId="6" fillId="0" borderId="38" xfId="0" applyNumberFormat="1" applyFont="1" applyBorder="1" applyAlignment="1">
      <alignment horizontal="center" vertical="center" wrapText="1"/>
    </xf>
    <xf numFmtId="3" fontId="6" fillId="0" borderId="38" xfId="0" applyNumberFormat="1" applyFont="1" applyBorder="1" applyAlignment="1">
      <alignment horizontal="center" vertical="center"/>
    </xf>
    <xf numFmtId="0" fontId="6" fillId="0" borderId="38" xfId="0" applyFont="1" applyBorder="1" applyAlignment="1">
      <alignment horizontal="center" vertical="center" wrapText="1"/>
    </xf>
    <xf numFmtId="0" fontId="8" fillId="0" borderId="38" xfId="0" applyFont="1" applyBorder="1" applyAlignment="1">
      <alignment horizontal="center" vertical="center" wrapText="1"/>
    </xf>
    <xf numFmtId="3" fontId="6" fillId="0" borderId="41" xfId="0" applyNumberFormat="1" applyFont="1" applyBorder="1" applyAlignment="1">
      <alignment horizontal="center" vertical="center" wrapText="1"/>
    </xf>
    <xf numFmtId="3" fontId="6" fillId="0" borderId="42" xfId="0" applyNumberFormat="1" applyFont="1" applyBorder="1" applyAlignment="1">
      <alignment horizontal="center" vertical="center" wrapText="1"/>
    </xf>
    <xf numFmtId="0" fontId="6" fillId="0" borderId="44" xfId="0" applyFont="1" applyBorder="1" applyAlignment="1">
      <alignment horizontal="center" vertical="center" wrapText="1"/>
    </xf>
    <xf numFmtId="0" fontId="7" fillId="0" borderId="5" xfId="0" applyFont="1" applyBorder="1"/>
    <xf numFmtId="0" fontId="9" fillId="0" borderId="0" xfId="0" applyFont="1" applyAlignment="1">
      <alignment vertical="top"/>
    </xf>
    <xf numFmtId="0" fontId="7" fillId="0" borderId="0" xfId="0" applyFont="1" applyAlignment="1">
      <alignment vertical="center"/>
    </xf>
    <xf numFmtId="3" fontId="1" fillId="0" borderId="41" xfId="0" applyNumberFormat="1" applyFont="1" applyBorder="1" applyAlignment="1">
      <alignment horizontal="center" vertical="center" wrapText="1"/>
    </xf>
    <xf numFmtId="0" fontId="7" fillId="0" borderId="0" xfId="0" applyFont="1"/>
    <xf numFmtId="0" fontId="0" fillId="0" borderId="49" xfId="0" applyBorder="1"/>
    <xf numFmtId="0" fontId="5" fillId="0" borderId="51" xfId="0" applyFont="1" applyBorder="1" applyAlignment="1">
      <alignment horizontal="center" vertical="center" wrapText="1"/>
    </xf>
    <xf numFmtId="10" fontId="6" fillId="0" borderId="52" xfId="0" applyNumberFormat="1" applyFont="1" applyBorder="1" applyAlignment="1">
      <alignment horizontal="center" vertical="center" wrapText="1"/>
    </xf>
    <xf numFmtId="10" fontId="6" fillId="0" borderId="40" xfId="0" applyNumberFormat="1" applyFont="1" applyBorder="1" applyAlignment="1">
      <alignment horizontal="center" vertical="center" wrapText="1"/>
    </xf>
    <xf numFmtId="3" fontId="6" fillId="0" borderId="31" xfId="0" applyNumberFormat="1" applyFont="1" applyBorder="1" applyAlignment="1">
      <alignment horizontal="center" vertical="center" wrapText="1"/>
    </xf>
    <xf numFmtId="0" fontId="6" fillId="0" borderId="57" xfId="0" applyFont="1" applyBorder="1" applyAlignment="1">
      <alignment horizontal="center" vertical="center" wrapText="1"/>
    </xf>
    <xf numFmtId="3" fontId="6" fillId="0" borderId="31" xfId="0" applyNumberFormat="1" applyFont="1" applyBorder="1" applyAlignment="1">
      <alignment horizontal="center" vertical="center"/>
    </xf>
    <xf numFmtId="0" fontId="6" fillId="0" borderId="37" xfId="0" applyFont="1" applyBorder="1" applyAlignment="1">
      <alignment horizontal="left" vertical="center" wrapText="1"/>
    </xf>
    <xf numFmtId="0" fontId="3" fillId="0" borderId="34" xfId="0" applyFont="1" applyBorder="1"/>
    <xf numFmtId="0" fontId="5" fillId="0" borderId="29" xfId="0" applyFont="1" applyBorder="1" applyAlignment="1">
      <alignment horizontal="left" vertical="center" wrapText="1"/>
    </xf>
    <xf numFmtId="0" fontId="3" fillId="0" borderId="30" xfId="0" applyFont="1" applyBorder="1"/>
    <xf numFmtId="0" fontId="6" fillId="0" borderId="29" xfId="0" applyFont="1" applyBorder="1" applyAlignment="1">
      <alignment horizontal="center" vertical="center" wrapText="1"/>
    </xf>
    <xf numFmtId="10" fontId="6" fillId="0" borderId="56" xfId="0" applyNumberFormat="1" applyFont="1" applyBorder="1" applyAlignment="1">
      <alignment horizontal="center" vertical="center" wrapText="1"/>
    </xf>
    <xf numFmtId="0" fontId="3" fillId="0" borderId="55" xfId="0" applyFont="1" applyBorder="1"/>
    <xf numFmtId="10" fontId="6" fillId="0" borderId="29" xfId="0" applyNumberFormat="1" applyFont="1" applyBorder="1" applyAlignment="1">
      <alignment horizontal="center" vertical="center" wrapText="1"/>
    </xf>
    <xf numFmtId="0" fontId="6" fillId="0" borderId="39" xfId="0" applyFont="1" applyBorder="1" applyAlignment="1">
      <alignment horizontal="left" vertical="center" wrapText="1"/>
    </xf>
    <xf numFmtId="0" fontId="3" fillId="0" borderId="32" xfId="0" applyFont="1" applyBorder="1"/>
    <xf numFmtId="0" fontId="3" fillId="0" borderId="33" xfId="0" applyFont="1" applyBorder="1"/>
    <xf numFmtId="0" fontId="3" fillId="0" borderId="40" xfId="0" applyFont="1" applyBorder="1"/>
    <xf numFmtId="0" fontId="3" fillId="0" borderId="35" xfId="0" applyFont="1" applyBorder="1"/>
    <xf numFmtId="0" fontId="3" fillId="0" borderId="36" xfId="0" applyFont="1" applyBorder="1"/>
    <xf numFmtId="0" fontId="6" fillId="0" borderId="29" xfId="0" applyFont="1" applyBorder="1" applyAlignment="1">
      <alignment horizontal="left" vertical="center" wrapText="1"/>
    </xf>
    <xf numFmtId="0" fontId="5" fillId="0" borderId="39" xfId="0" applyFont="1" applyBorder="1" applyAlignment="1">
      <alignment horizontal="left" vertical="center" wrapText="1"/>
    </xf>
    <xf numFmtId="0" fontId="2" fillId="0" borderId="0" xfId="0" applyFont="1" applyAlignment="1">
      <alignment horizontal="center"/>
    </xf>
    <xf numFmtId="0" fontId="0" fillId="0" borderId="0" xfId="0"/>
    <xf numFmtId="0" fontId="3" fillId="0" borderId="5" xfId="0" applyFont="1" applyBorder="1"/>
    <xf numFmtId="0" fontId="2" fillId="0" borderId="0" xfId="0" applyFont="1" applyAlignment="1">
      <alignment horizontal="center" vertical="center"/>
    </xf>
    <xf numFmtId="0" fontId="2" fillId="0" borderId="6" xfId="0" applyFont="1" applyBorder="1" applyAlignment="1">
      <alignment horizontal="left" vertical="center"/>
    </xf>
    <xf numFmtId="0" fontId="3" fillId="0" borderId="7" xfId="0" applyFont="1" applyBorder="1"/>
    <xf numFmtId="0" fontId="2" fillId="0" borderId="8" xfId="0" applyFont="1" applyBorder="1" applyAlignment="1">
      <alignment horizontal="center" vertical="center"/>
    </xf>
    <xf numFmtId="0" fontId="3" fillId="0" borderId="9" xfId="0" applyFont="1" applyBorder="1"/>
    <xf numFmtId="0" fontId="3" fillId="0" borderId="10" xfId="0" applyFont="1" applyBorder="1"/>
    <xf numFmtId="0" fontId="5" fillId="0" borderId="11" xfId="0" applyFont="1" applyBorder="1" applyAlignment="1">
      <alignment horizontal="center" vertical="center" wrapText="1"/>
    </xf>
    <xf numFmtId="0" fontId="3" fillId="0" borderId="18" xfId="0" applyFont="1" applyBorder="1"/>
    <xf numFmtId="0" fontId="5" fillId="0" borderId="12" xfId="0" applyFont="1" applyBorder="1" applyAlignment="1">
      <alignment horizontal="center" vertical="center" wrapText="1"/>
    </xf>
    <xf numFmtId="0" fontId="3" fillId="0" borderId="19" xfId="0" applyFont="1" applyBorder="1"/>
    <xf numFmtId="0" fontId="3" fillId="0" borderId="25" xfId="0" applyFont="1" applyBorder="1"/>
    <xf numFmtId="10" fontId="6" fillId="0" borderId="58" xfId="0" applyNumberFormat="1" applyFont="1" applyBorder="1" applyAlignment="1">
      <alignment horizontal="center" vertical="center" wrapText="1"/>
    </xf>
    <xf numFmtId="0" fontId="6" fillId="0" borderId="59" xfId="0" applyFont="1" applyBorder="1" applyAlignment="1">
      <alignment horizontal="left" vertical="center" wrapText="1"/>
    </xf>
    <xf numFmtId="0" fontId="3" fillId="0" borderId="2" xfId="0" applyFont="1" applyBorder="1"/>
    <xf numFmtId="0" fontId="3" fillId="0" borderId="60" xfId="0" applyFont="1" applyBorder="1"/>
    <xf numFmtId="0" fontId="3" fillId="0" borderId="61" xfId="0" applyFont="1" applyBorder="1"/>
    <xf numFmtId="0" fontId="5" fillId="0" borderId="13" xfId="0" applyFont="1" applyBorder="1" applyAlignment="1">
      <alignment horizontal="center" vertical="center"/>
    </xf>
    <xf numFmtId="0" fontId="3" fillId="0" borderId="13" xfId="0" applyFont="1" applyBorder="1"/>
    <xf numFmtId="0" fontId="3" fillId="0" borderId="14" xfId="0" applyFont="1" applyBorder="1"/>
    <xf numFmtId="0" fontId="5" fillId="0" borderId="15" xfId="0" applyFont="1" applyBorder="1" applyAlignment="1">
      <alignment horizontal="center" vertical="center"/>
    </xf>
    <xf numFmtId="0" fontId="3" fillId="0" borderId="16" xfId="0" applyFont="1" applyBorder="1"/>
    <xf numFmtId="0" fontId="3" fillId="0" borderId="17" xfId="0" applyFont="1" applyBorder="1"/>
    <xf numFmtId="0" fontId="3" fillId="0" borderId="4" xfId="0" applyFont="1" applyBorder="1"/>
    <xf numFmtId="0" fontId="3" fillId="0" borderId="24" xfId="0" applyFont="1" applyBorder="1"/>
    <xf numFmtId="0" fontId="3" fillId="0" borderId="26" xfId="0" applyFont="1" applyBorder="1"/>
    <xf numFmtId="0" fontId="3" fillId="0" borderId="27" xfId="0" applyFont="1" applyBorder="1"/>
    <xf numFmtId="0" fontId="3" fillId="0" borderId="28" xfId="0" applyFont="1" applyBorder="1"/>
    <xf numFmtId="0" fontId="5" fillId="0" borderId="20" xfId="0" applyFont="1" applyBorder="1" applyAlignment="1">
      <alignment horizontal="center" vertical="center" wrapText="1"/>
    </xf>
    <xf numFmtId="0" fontId="5" fillId="0" borderId="21" xfId="0" applyFont="1" applyBorder="1" applyAlignment="1">
      <alignment horizontal="center" vertical="center"/>
    </xf>
    <xf numFmtId="0" fontId="3" fillId="0" borderId="22" xfId="0" applyFont="1" applyBorder="1"/>
    <xf numFmtId="0" fontId="3" fillId="0" borderId="23" xfId="0" applyFont="1" applyBorder="1"/>
    <xf numFmtId="10" fontId="6" fillId="0" borderId="54" xfId="0" applyNumberFormat="1" applyFont="1" applyBorder="1" applyAlignment="1">
      <alignment horizontal="center" vertical="center" wrapText="1"/>
    </xf>
    <xf numFmtId="0" fontId="3" fillId="0" borderId="62" xfId="0" applyFont="1" applyBorder="1"/>
    <xf numFmtId="0" fontId="6" fillId="0" borderId="50" xfId="0" applyFont="1" applyBorder="1" applyAlignment="1">
      <alignment horizontal="center" vertical="center" wrapText="1"/>
    </xf>
    <xf numFmtId="0" fontId="6" fillId="0" borderId="63" xfId="0" applyFont="1" applyBorder="1" applyAlignment="1">
      <alignment horizontal="left" vertical="center" wrapText="1"/>
    </xf>
    <xf numFmtId="0" fontId="6" fillId="0" borderId="29" xfId="0" applyFont="1" applyBorder="1" applyAlignment="1">
      <alignment horizontal="center" vertical="center"/>
    </xf>
    <xf numFmtId="3" fontId="6" fillId="0" borderId="29" xfId="0" applyNumberFormat="1" applyFont="1" applyBorder="1" applyAlignment="1">
      <alignment horizontal="center" vertical="center" wrapText="1"/>
    </xf>
    <xf numFmtId="0" fontId="3" fillId="0" borderId="48" xfId="0" applyFont="1" applyBorder="1"/>
    <xf numFmtId="0" fontId="3" fillId="0" borderId="43" xfId="0" applyFont="1" applyBorder="1"/>
    <xf numFmtId="0" fontId="3" fillId="0" borderId="64" xfId="0" applyFont="1" applyBorder="1"/>
    <xf numFmtId="0" fontId="3" fillId="0" borderId="45" xfId="0" applyFont="1" applyBorder="1"/>
    <xf numFmtId="0" fontId="3" fillId="0" borderId="46" xfId="0" applyFont="1" applyBorder="1"/>
    <xf numFmtId="0" fontId="3" fillId="0" borderId="47" xfId="0" applyFont="1" applyBorder="1"/>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7" fillId="0" borderId="0" xfId="0" applyFont="1" applyAlignment="1">
      <alignment horizontal="center" vertical="center" wrapText="1"/>
    </xf>
    <xf numFmtId="0" fontId="5" fillId="0" borderId="37" xfId="0" applyFont="1" applyBorder="1" applyAlignment="1">
      <alignment horizontal="left" vertical="center" wrapText="1"/>
    </xf>
    <xf numFmtId="10" fontId="6" fillId="0" borderId="53" xfId="0" applyNumberFormat="1" applyFont="1" applyBorder="1" applyAlignment="1">
      <alignment horizontal="center" vertical="center" wrapText="1"/>
    </xf>
  </cellXfs>
  <cellStyles count="1">
    <cellStyle name="Normal" xfId="0" builtinId="0"/>
  </cellStyles>
  <dxfs count="5">
    <dxf>
      <font>
        <color rgb="FF006100"/>
      </font>
      <fill>
        <patternFill>
          <bgColor rgb="FFC6EFCE"/>
        </patternFill>
      </fill>
    </dxf>
    <dxf>
      <font>
        <color rgb="FF006100"/>
      </font>
      <fill>
        <patternFill>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247650</xdr:colOff>
      <xdr:row>2</xdr:row>
      <xdr:rowOff>9525</xdr:rowOff>
    </xdr:from>
    <xdr:ext cx="771525" cy="10477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28575</xdr:colOff>
      <xdr:row>3</xdr:row>
      <xdr:rowOff>0</xdr:rowOff>
    </xdr:from>
    <xdr:ext cx="4257675" cy="771525"/>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1552575</xdr:colOff>
      <xdr:row>1</xdr:row>
      <xdr:rowOff>190500</xdr:rowOff>
    </xdr:from>
    <xdr:ext cx="1285875" cy="110490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T115"/>
  <sheetViews>
    <sheetView tabSelected="1" topLeftCell="A74" zoomScale="70" zoomScaleNormal="70" workbookViewId="0">
      <selection activeCell="O49" sqref="O49:O50"/>
    </sheetView>
  </sheetViews>
  <sheetFormatPr baseColWidth="10" defaultColWidth="11.1640625" defaultRowHeight="15" customHeight="1" x14ac:dyDescent="0.2"/>
  <cols>
    <col min="1" max="3" width="11" customWidth="1"/>
    <col min="4" max="4" width="45.33203125" customWidth="1"/>
    <col min="5" max="5" width="21.1640625" customWidth="1"/>
    <col min="6" max="6" width="18.6640625" customWidth="1"/>
    <col min="7" max="7" width="18" customWidth="1"/>
    <col min="8" max="8" width="18.83203125" customWidth="1"/>
    <col min="9" max="9" width="17.83203125" customWidth="1"/>
    <col min="10" max="13" width="12.83203125" customWidth="1"/>
    <col min="14" max="15" width="22.1640625" customWidth="1"/>
    <col min="16" max="18" width="23.6640625" customWidth="1"/>
    <col min="19" max="26" width="11" customWidth="1"/>
  </cols>
  <sheetData>
    <row r="1" spans="4:20" ht="16" x14ac:dyDescent="0.2"/>
    <row r="2" spans="4:20" ht="16" x14ac:dyDescent="0.2"/>
    <row r="3" spans="4:20" ht="16" x14ac:dyDescent="0.2">
      <c r="D3" s="1"/>
      <c r="E3" s="2"/>
      <c r="F3" s="2"/>
      <c r="G3" s="2"/>
      <c r="H3" s="2"/>
      <c r="I3" s="2"/>
      <c r="J3" s="2"/>
      <c r="K3" s="2"/>
      <c r="L3" s="2"/>
      <c r="M3" s="2"/>
      <c r="N3" s="2"/>
      <c r="O3" s="2"/>
      <c r="P3" s="2"/>
      <c r="Q3" s="2"/>
      <c r="R3" s="3"/>
    </row>
    <row r="4" spans="4:20" ht="18" x14ac:dyDescent="0.2">
      <c r="D4" s="4"/>
      <c r="E4" s="45" t="s">
        <v>0</v>
      </c>
      <c r="F4" s="46"/>
      <c r="G4" s="46"/>
      <c r="H4" s="46"/>
      <c r="I4" s="46"/>
      <c r="J4" s="46"/>
      <c r="K4" s="46"/>
      <c r="L4" s="46"/>
      <c r="M4" s="46"/>
      <c r="N4" s="46"/>
      <c r="O4" s="46"/>
      <c r="P4" s="46"/>
      <c r="Q4" s="46"/>
      <c r="R4" s="47"/>
    </row>
    <row r="5" spans="4:20" ht="18" x14ac:dyDescent="0.2">
      <c r="D5" s="4"/>
      <c r="E5" s="45" t="s">
        <v>1</v>
      </c>
      <c r="F5" s="46"/>
      <c r="G5" s="46"/>
      <c r="H5" s="46"/>
      <c r="I5" s="46"/>
      <c r="J5" s="46"/>
      <c r="K5" s="46"/>
      <c r="L5" s="46"/>
      <c r="M5" s="46"/>
      <c r="N5" s="46"/>
      <c r="O5" s="46"/>
      <c r="P5" s="46"/>
      <c r="Q5" s="46"/>
      <c r="R5" s="47"/>
    </row>
    <row r="6" spans="4:20" ht="18" x14ac:dyDescent="0.2">
      <c r="D6" s="4"/>
      <c r="E6" s="48" t="s">
        <v>129</v>
      </c>
      <c r="F6" s="46"/>
      <c r="G6" s="46"/>
      <c r="H6" s="46"/>
      <c r="I6" s="46"/>
      <c r="J6" s="46"/>
      <c r="K6" s="46"/>
      <c r="L6" s="46"/>
      <c r="M6" s="46"/>
      <c r="N6" s="46"/>
      <c r="O6" s="46"/>
      <c r="P6" s="46"/>
      <c r="Q6" s="46"/>
      <c r="R6" s="47"/>
    </row>
    <row r="7" spans="4:20" ht="16" x14ac:dyDescent="0.2">
      <c r="D7" s="4"/>
      <c r="E7" s="5"/>
      <c r="F7" s="5"/>
      <c r="G7" s="5"/>
      <c r="H7" s="5"/>
      <c r="I7" s="5"/>
      <c r="J7" s="5"/>
      <c r="K7" s="5"/>
      <c r="L7" s="5"/>
      <c r="M7" s="5"/>
      <c r="N7" s="5"/>
      <c r="O7" s="5"/>
      <c r="P7" s="5"/>
      <c r="Q7" s="5"/>
      <c r="R7" s="6"/>
    </row>
    <row r="8" spans="4:20" ht="16" x14ac:dyDescent="0.2">
      <c r="D8" s="4"/>
      <c r="E8" s="5"/>
      <c r="F8" s="5"/>
      <c r="G8" s="5"/>
      <c r="H8" s="5"/>
      <c r="I8" s="5"/>
      <c r="J8" s="5"/>
      <c r="K8" s="5"/>
      <c r="L8" s="5"/>
      <c r="M8" s="5"/>
      <c r="N8" s="5"/>
      <c r="O8" s="5"/>
      <c r="P8" s="5"/>
      <c r="Q8" s="5"/>
      <c r="R8" s="6"/>
    </row>
    <row r="9" spans="4:20" ht="43.5" customHeight="1" x14ac:dyDescent="0.2">
      <c r="D9" s="49" t="s">
        <v>2</v>
      </c>
      <c r="E9" s="50"/>
      <c r="F9" s="51" t="s">
        <v>3</v>
      </c>
      <c r="G9" s="52"/>
      <c r="H9" s="52"/>
      <c r="I9" s="52"/>
      <c r="J9" s="52"/>
      <c r="K9" s="52"/>
      <c r="L9" s="52"/>
      <c r="M9" s="52"/>
      <c r="N9" s="52"/>
      <c r="O9" s="52"/>
      <c r="P9" s="52"/>
      <c r="Q9" s="52"/>
      <c r="R9" s="53"/>
    </row>
    <row r="10" spans="4:20" ht="44.5" customHeight="1" x14ac:dyDescent="0.2">
      <c r="D10" s="54" t="s">
        <v>4</v>
      </c>
      <c r="E10" s="56" t="s">
        <v>5</v>
      </c>
      <c r="F10" s="56" t="s">
        <v>6</v>
      </c>
      <c r="G10" s="56" t="s">
        <v>7</v>
      </c>
      <c r="H10" s="64" t="s">
        <v>8</v>
      </c>
      <c r="I10" s="65"/>
      <c r="J10" s="65"/>
      <c r="K10" s="65"/>
      <c r="L10" s="65"/>
      <c r="M10" s="65"/>
      <c r="N10" s="65"/>
      <c r="O10" s="66"/>
      <c r="P10" s="67" t="s">
        <v>9</v>
      </c>
      <c r="Q10" s="68"/>
      <c r="R10" s="69"/>
    </row>
    <row r="11" spans="4:20" ht="36" customHeight="1" x14ac:dyDescent="0.2">
      <c r="D11" s="55"/>
      <c r="E11" s="57"/>
      <c r="F11" s="57"/>
      <c r="G11" s="57"/>
      <c r="H11" s="75" t="s">
        <v>10</v>
      </c>
      <c r="I11" s="75" t="s">
        <v>11</v>
      </c>
      <c r="J11" s="76" t="s">
        <v>12</v>
      </c>
      <c r="K11" s="77"/>
      <c r="L11" s="77"/>
      <c r="M11" s="78"/>
      <c r="N11" s="76" t="s">
        <v>13</v>
      </c>
      <c r="O11" s="78"/>
      <c r="P11" s="70"/>
      <c r="Q11" s="46"/>
      <c r="R11" s="71"/>
    </row>
    <row r="12" spans="4:20" ht="47.5" customHeight="1" x14ac:dyDescent="0.2">
      <c r="D12" s="55"/>
      <c r="E12" s="58"/>
      <c r="F12" s="80"/>
      <c r="G12" s="58"/>
      <c r="H12" s="58"/>
      <c r="I12" s="58"/>
      <c r="J12" s="23" t="s">
        <v>14</v>
      </c>
      <c r="K12" s="23" t="s">
        <v>15</v>
      </c>
      <c r="L12" s="7" t="s">
        <v>16</v>
      </c>
      <c r="M12" s="7" t="s">
        <v>17</v>
      </c>
      <c r="N12" s="7" t="s">
        <v>18</v>
      </c>
      <c r="O12" s="7" t="s">
        <v>19</v>
      </c>
      <c r="P12" s="72"/>
      <c r="Q12" s="73"/>
      <c r="R12" s="74"/>
    </row>
    <row r="13" spans="4:20" ht="96" customHeight="1" x14ac:dyDescent="0.2">
      <c r="D13" s="82" t="s">
        <v>20</v>
      </c>
      <c r="E13" s="31" t="s">
        <v>21</v>
      </c>
      <c r="F13" s="81" t="s">
        <v>22</v>
      </c>
      <c r="G13" s="33" t="s">
        <v>23</v>
      </c>
      <c r="H13" s="36">
        <v>0.84119999999999995</v>
      </c>
      <c r="I13" s="33" t="s">
        <v>24</v>
      </c>
      <c r="J13" s="8">
        <v>0.21029999999999999</v>
      </c>
      <c r="K13" s="8">
        <v>0.21029999999999999</v>
      </c>
      <c r="L13" s="24">
        <v>0.21029999999999999</v>
      </c>
      <c r="M13" s="95">
        <v>0.21029999999999999</v>
      </c>
      <c r="N13" s="79">
        <v>1</v>
      </c>
      <c r="O13" s="59">
        <v>1</v>
      </c>
      <c r="P13" s="60" t="s">
        <v>178</v>
      </c>
      <c r="Q13" s="61"/>
      <c r="R13" s="62"/>
    </row>
    <row r="14" spans="4:20" ht="96" customHeight="1" x14ac:dyDescent="0.2">
      <c r="D14" s="30"/>
      <c r="E14" s="32"/>
      <c r="F14" s="32"/>
      <c r="G14" s="32"/>
      <c r="H14" s="32"/>
      <c r="I14" s="32"/>
      <c r="J14" s="8">
        <v>0.21029999999999999</v>
      </c>
      <c r="K14" s="8">
        <v>0.21029999999999999</v>
      </c>
      <c r="L14" s="8">
        <v>0.21029999999999999</v>
      </c>
      <c r="M14" s="25">
        <v>0.21029999999999999</v>
      </c>
      <c r="N14" s="35"/>
      <c r="O14" s="40"/>
      <c r="P14" s="63"/>
      <c r="Q14" s="41"/>
      <c r="R14" s="42"/>
      <c r="S14" s="9"/>
      <c r="T14" s="9"/>
    </row>
    <row r="15" spans="4:20" ht="96" customHeight="1" x14ac:dyDescent="0.2">
      <c r="D15" s="29" t="s">
        <v>25</v>
      </c>
      <c r="E15" s="31" t="s">
        <v>26</v>
      </c>
      <c r="F15" s="83" t="s">
        <v>22</v>
      </c>
      <c r="G15" s="83" t="s">
        <v>27</v>
      </c>
      <c r="H15" s="84">
        <v>100000</v>
      </c>
      <c r="I15" s="83" t="s">
        <v>24</v>
      </c>
      <c r="J15" s="10">
        <v>25054</v>
      </c>
      <c r="K15" s="10">
        <v>14816</v>
      </c>
      <c r="L15" s="11">
        <v>24896</v>
      </c>
      <c r="M15" s="28">
        <v>17088</v>
      </c>
      <c r="N15" s="34">
        <f>IFERROR(M15/M16,"ND")</f>
        <v>0.68352000000000002</v>
      </c>
      <c r="O15" s="36">
        <f>IFERROR(( J15+K15+L15+M15)/(H15),"ND")</f>
        <v>0.81854000000000005</v>
      </c>
      <c r="P15" s="37" t="s">
        <v>176</v>
      </c>
      <c r="Q15" s="38"/>
      <c r="R15" s="39"/>
    </row>
    <row r="16" spans="4:20" ht="96" customHeight="1" x14ac:dyDescent="0.2">
      <c r="D16" s="30"/>
      <c r="E16" s="32"/>
      <c r="F16" s="32"/>
      <c r="G16" s="32"/>
      <c r="H16" s="32"/>
      <c r="I16" s="32"/>
      <c r="J16" s="10">
        <v>25000</v>
      </c>
      <c r="K16" s="10">
        <v>25000</v>
      </c>
      <c r="L16" s="10">
        <v>25000</v>
      </c>
      <c r="M16" s="26">
        <v>25000</v>
      </c>
      <c r="N16" s="35"/>
      <c r="O16" s="32"/>
      <c r="P16" s="40"/>
      <c r="Q16" s="41"/>
      <c r="R16" s="42"/>
    </row>
    <row r="17" spans="4:18" ht="96" customHeight="1" x14ac:dyDescent="0.2">
      <c r="D17" s="29" t="s">
        <v>28</v>
      </c>
      <c r="E17" s="31" t="s">
        <v>29</v>
      </c>
      <c r="F17" s="33" t="s">
        <v>22</v>
      </c>
      <c r="G17" s="33" t="s">
        <v>27</v>
      </c>
      <c r="H17" s="84">
        <v>1528</v>
      </c>
      <c r="I17" s="33" t="s">
        <v>24</v>
      </c>
      <c r="J17" s="12">
        <v>291</v>
      </c>
      <c r="K17" s="12">
        <v>524</v>
      </c>
      <c r="L17" s="12">
        <v>577</v>
      </c>
      <c r="M17" s="27">
        <v>591</v>
      </c>
      <c r="N17" s="34">
        <f>IFERROR(M17/M18,"ND")</f>
        <v>1.9064516129032258</v>
      </c>
      <c r="O17" s="36">
        <f t="shared" ref="O17" si="0">IFERROR(( J17+K17+L17+M17)/(H17),"ND")</f>
        <v>1.2977748691099475</v>
      </c>
      <c r="P17" s="37" t="s">
        <v>130</v>
      </c>
      <c r="Q17" s="38"/>
      <c r="R17" s="39"/>
    </row>
    <row r="18" spans="4:18" ht="96" customHeight="1" x14ac:dyDescent="0.2">
      <c r="D18" s="30"/>
      <c r="E18" s="32"/>
      <c r="F18" s="32"/>
      <c r="G18" s="32"/>
      <c r="H18" s="32"/>
      <c r="I18" s="32"/>
      <c r="J18" s="12">
        <v>287</v>
      </c>
      <c r="K18" s="12">
        <v>485</v>
      </c>
      <c r="L18" s="12">
        <v>446</v>
      </c>
      <c r="M18" s="12">
        <v>310</v>
      </c>
      <c r="N18" s="35"/>
      <c r="O18" s="32"/>
      <c r="P18" s="40"/>
      <c r="Q18" s="41"/>
      <c r="R18" s="42"/>
    </row>
    <row r="19" spans="4:18" ht="96" customHeight="1" x14ac:dyDescent="0.2">
      <c r="D19" s="29" t="s">
        <v>30</v>
      </c>
      <c r="E19" s="31" t="s">
        <v>31</v>
      </c>
      <c r="F19" s="33" t="s">
        <v>22</v>
      </c>
      <c r="G19" s="33" t="s">
        <v>27</v>
      </c>
      <c r="H19" s="33">
        <v>300</v>
      </c>
      <c r="I19" s="33" t="s">
        <v>24</v>
      </c>
      <c r="J19" s="12">
        <v>80</v>
      </c>
      <c r="K19" s="12">
        <v>113</v>
      </c>
      <c r="L19" s="12">
        <v>94</v>
      </c>
      <c r="M19" s="12">
        <v>114</v>
      </c>
      <c r="N19" s="34">
        <f t="shared" ref="N19" si="1">IFERROR(M19/M20,"ND")</f>
        <v>1.7538461538461538</v>
      </c>
      <c r="O19" s="36">
        <f t="shared" ref="O19" si="2">IFERROR(( J19+K19+L19+M19)/(H19),"ND")</f>
        <v>1.3366666666666667</v>
      </c>
      <c r="P19" s="37" t="s">
        <v>131</v>
      </c>
      <c r="Q19" s="38"/>
      <c r="R19" s="39"/>
    </row>
    <row r="20" spans="4:18" ht="96" customHeight="1" x14ac:dyDescent="0.2">
      <c r="D20" s="30"/>
      <c r="E20" s="32"/>
      <c r="F20" s="32"/>
      <c r="G20" s="32"/>
      <c r="H20" s="32"/>
      <c r="I20" s="32"/>
      <c r="J20" s="12">
        <v>75</v>
      </c>
      <c r="K20" s="12">
        <v>80</v>
      </c>
      <c r="L20" s="12">
        <v>80</v>
      </c>
      <c r="M20" s="12">
        <v>65</v>
      </c>
      <c r="N20" s="35"/>
      <c r="O20" s="32"/>
      <c r="P20" s="40"/>
      <c r="Q20" s="41"/>
      <c r="R20" s="42"/>
    </row>
    <row r="21" spans="4:18" ht="96" customHeight="1" x14ac:dyDescent="0.2">
      <c r="D21" s="29" t="s">
        <v>32</v>
      </c>
      <c r="E21" s="43" t="s">
        <v>33</v>
      </c>
      <c r="F21" s="33" t="s">
        <v>22</v>
      </c>
      <c r="G21" s="33" t="s">
        <v>27</v>
      </c>
      <c r="H21" s="33">
        <v>140</v>
      </c>
      <c r="I21" s="33" t="s">
        <v>24</v>
      </c>
      <c r="J21" s="12">
        <v>32</v>
      </c>
      <c r="K21" s="12">
        <v>46</v>
      </c>
      <c r="L21" s="12">
        <v>49</v>
      </c>
      <c r="M21" s="12">
        <v>39</v>
      </c>
      <c r="N21" s="34">
        <f t="shared" ref="N21" si="3">IFERROR(M21/M22,"ND")</f>
        <v>1.56</v>
      </c>
      <c r="O21" s="36">
        <f t="shared" ref="O21" si="4">IFERROR(( J21+K21+L21+M21)/(H21),"ND")</f>
        <v>1.1857142857142857</v>
      </c>
      <c r="P21" s="37" t="s">
        <v>132</v>
      </c>
      <c r="Q21" s="38"/>
      <c r="R21" s="39"/>
    </row>
    <row r="22" spans="4:18" ht="96" customHeight="1" x14ac:dyDescent="0.2">
      <c r="D22" s="30"/>
      <c r="E22" s="32"/>
      <c r="F22" s="32"/>
      <c r="G22" s="32"/>
      <c r="H22" s="32"/>
      <c r="I22" s="32"/>
      <c r="J22" s="12">
        <v>35</v>
      </c>
      <c r="K22" s="12">
        <v>40</v>
      </c>
      <c r="L22" s="12">
        <v>40</v>
      </c>
      <c r="M22" s="12">
        <v>25</v>
      </c>
      <c r="N22" s="35"/>
      <c r="O22" s="32"/>
      <c r="P22" s="40"/>
      <c r="Q22" s="41"/>
      <c r="R22" s="42"/>
    </row>
    <row r="23" spans="4:18" ht="96" customHeight="1" x14ac:dyDescent="0.2">
      <c r="D23" s="29" t="s">
        <v>34</v>
      </c>
      <c r="E23" s="31" t="s">
        <v>35</v>
      </c>
      <c r="F23" s="33" t="s">
        <v>22</v>
      </c>
      <c r="G23" s="33" t="s">
        <v>27</v>
      </c>
      <c r="H23" s="33">
        <v>180</v>
      </c>
      <c r="I23" s="33" t="s">
        <v>36</v>
      </c>
      <c r="J23" s="12">
        <v>44</v>
      </c>
      <c r="K23" s="12">
        <v>68</v>
      </c>
      <c r="L23" s="12">
        <v>70</v>
      </c>
      <c r="M23" s="12">
        <v>64</v>
      </c>
      <c r="N23" s="34">
        <f t="shared" ref="N23" si="5">IFERROR(M23/M24,"ND")</f>
        <v>1.8285714285714285</v>
      </c>
      <c r="O23" s="36">
        <f t="shared" ref="O23" si="6">IFERROR(( J23+K23+L23+M23)/(H23),"ND")</f>
        <v>1.3666666666666667</v>
      </c>
      <c r="P23" s="37" t="s">
        <v>133</v>
      </c>
      <c r="Q23" s="38"/>
      <c r="R23" s="39"/>
    </row>
    <row r="24" spans="4:18" ht="96" customHeight="1" x14ac:dyDescent="0.2">
      <c r="D24" s="30"/>
      <c r="E24" s="32"/>
      <c r="F24" s="32"/>
      <c r="G24" s="32"/>
      <c r="H24" s="32"/>
      <c r="I24" s="32"/>
      <c r="J24" s="12">
        <v>45</v>
      </c>
      <c r="K24" s="12">
        <v>50</v>
      </c>
      <c r="L24" s="12">
        <v>50</v>
      </c>
      <c r="M24" s="12">
        <v>35</v>
      </c>
      <c r="N24" s="35"/>
      <c r="O24" s="32"/>
      <c r="P24" s="40"/>
      <c r="Q24" s="41"/>
      <c r="R24" s="42"/>
    </row>
    <row r="25" spans="4:18" ht="96" customHeight="1" x14ac:dyDescent="0.2">
      <c r="D25" s="29" t="s">
        <v>37</v>
      </c>
      <c r="E25" s="31" t="s">
        <v>38</v>
      </c>
      <c r="F25" s="33" t="s">
        <v>22</v>
      </c>
      <c r="G25" s="33" t="s">
        <v>27</v>
      </c>
      <c r="H25" s="33">
        <v>40</v>
      </c>
      <c r="I25" s="33" t="s">
        <v>24</v>
      </c>
      <c r="J25" s="12">
        <v>13</v>
      </c>
      <c r="K25" s="12">
        <v>10</v>
      </c>
      <c r="L25" s="12">
        <v>10</v>
      </c>
      <c r="M25" s="12">
        <v>5</v>
      </c>
      <c r="N25" s="34">
        <f t="shared" ref="N25" si="7">IFERROR(M25/M26,"ND")</f>
        <v>1</v>
      </c>
      <c r="O25" s="36">
        <f t="shared" ref="O25" si="8">IFERROR(( J25+K25+L25+M25)/(H25),"ND")</f>
        <v>0.95</v>
      </c>
      <c r="P25" s="37" t="s">
        <v>134</v>
      </c>
      <c r="Q25" s="38"/>
      <c r="R25" s="39"/>
    </row>
    <row r="26" spans="4:18" ht="96" customHeight="1" x14ac:dyDescent="0.2">
      <c r="D26" s="30"/>
      <c r="E26" s="32"/>
      <c r="F26" s="32"/>
      <c r="G26" s="32"/>
      <c r="H26" s="32"/>
      <c r="I26" s="32"/>
      <c r="J26" s="12">
        <v>10</v>
      </c>
      <c r="K26" s="12">
        <v>10</v>
      </c>
      <c r="L26" s="12">
        <v>15</v>
      </c>
      <c r="M26" s="12">
        <v>5</v>
      </c>
      <c r="N26" s="35"/>
      <c r="O26" s="32"/>
      <c r="P26" s="40"/>
      <c r="Q26" s="41"/>
      <c r="R26" s="42"/>
    </row>
    <row r="27" spans="4:18" ht="96" customHeight="1" x14ac:dyDescent="0.2">
      <c r="D27" s="29" t="s">
        <v>39</v>
      </c>
      <c r="E27" s="31" t="s">
        <v>40</v>
      </c>
      <c r="F27" s="33" t="s">
        <v>22</v>
      </c>
      <c r="G27" s="33" t="s">
        <v>27</v>
      </c>
      <c r="H27" s="33">
        <v>841</v>
      </c>
      <c r="I27" s="33" t="s">
        <v>24</v>
      </c>
      <c r="J27" s="12">
        <v>121</v>
      </c>
      <c r="K27" s="12">
        <v>282</v>
      </c>
      <c r="L27" s="12">
        <v>341</v>
      </c>
      <c r="M27" s="12">
        <v>352</v>
      </c>
      <c r="N27" s="34">
        <f t="shared" ref="N27" si="9">IFERROR(M27/M28,"ND")</f>
        <v>2.0705882352941178</v>
      </c>
      <c r="O27" s="36">
        <f t="shared" ref="O27" si="10">IFERROR(( J27+K27+L27+M27)/(H27),"ND")</f>
        <v>1.3032104637336503</v>
      </c>
      <c r="P27" s="37" t="s">
        <v>135</v>
      </c>
      <c r="Q27" s="38"/>
      <c r="R27" s="39"/>
    </row>
    <row r="28" spans="4:18" ht="96" customHeight="1" x14ac:dyDescent="0.2">
      <c r="D28" s="30"/>
      <c r="E28" s="32"/>
      <c r="F28" s="32"/>
      <c r="G28" s="32"/>
      <c r="H28" s="32"/>
      <c r="I28" s="32"/>
      <c r="J28" s="12">
        <v>121</v>
      </c>
      <c r="K28" s="12">
        <v>300</v>
      </c>
      <c r="L28" s="12">
        <v>250</v>
      </c>
      <c r="M28" s="12">
        <v>170</v>
      </c>
      <c r="N28" s="35"/>
      <c r="O28" s="32"/>
      <c r="P28" s="40"/>
      <c r="Q28" s="41"/>
      <c r="R28" s="42"/>
    </row>
    <row r="29" spans="4:18" ht="96" customHeight="1" x14ac:dyDescent="0.2">
      <c r="D29" s="29" t="s">
        <v>41</v>
      </c>
      <c r="E29" s="31" t="s">
        <v>42</v>
      </c>
      <c r="F29" s="33" t="s">
        <v>22</v>
      </c>
      <c r="G29" s="33" t="s">
        <v>43</v>
      </c>
      <c r="H29" s="33">
        <v>11</v>
      </c>
      <c r="I29" s="33" t="s">
        <v>24</v>
      </c>
      <c r="J29" s="12">
        <v>0</v>
      </c>
      <c r="K29" s="12">
        <v>0</v>
      </c>
      <c r="L29" s="12">
        <v>3</v>
      </c>
      <c r="M29" s="12">
        <v>9</v>
      </c>
      <c r="N29" s="34">
        <f t="shared" ref="N29" si="11">IFERROR(M29/M30,"ND")</f>
        <v>1.8</v>
      </c>
      <c r="O29" s="36">
        <f t="shared" ref="O29" si="12">IFERROR(( J29+K29+L29+M29)/(H29),"ND")</f>
        <v>1.0909090909090908</v>
      </c>
      <c r="P29" s="37" t="s">
        <v>136</v>
      </c>
      <c r="Q29" s="38"/>
      <c r="R29" s="39"/>
    </row>
    <row r="30" spans="4:18" ht="96" customHeight="1" x14ac:dyDescent="0.2">
      <c r="D30" s="30"/>
      <c r="E30" s="32"/>
      <c r="F30" s="32"/>
      <c r="G30" s="32"/>
      <c r="H30" s="32"/>
      <c r="I30" s="32"/>
      <c r="J30" s="12">
        <v>0</v>
      </c>
      <c r="K30" s="12">
        <v>0</v>
      </c>
      <c r="L30" s="12">
        <v>6</v>
      </c>
      <c r="M30" s="12">
        <v>5</v>
      </c>
      <c r="N30" s="35"/>
      <c r="O30" s="32"/>
      <c r="P30" s="40"/>
      <c r="Q30" s="41"/>
      <c r="R30" s="42"/>
    </row>
    <row r="31" spans="4:18" ht="96" customHeight="1" x14ac:dyDescent="0.2">
      <c r="D31" s="29" t="s">
        <v>44</v>
      </c>
      <c r="E31" s="31" t="s">
        <v>45</v>
      </c>
      <c r="F31" s="33" t="s">
        <v>22</v>
      </c>
      <c r="G31" s="33" t="s">
        <v>43</v>
      </c>
      <c r="H31" s="33">
        <v>16</v>
      </c>
      <c r="I31" s="33" t="s">
        <v>24</v>
      </c>
      <c r="J31" s="12">
        <v>1</v>
      </c>
      <c r="K31" s="12">
        <v>5</v>
      </c>
      <c r="L31" s="12">
        <v>10</v>
      </c>
      <c r="M31" s="12">
        <v>8</v>
      </c>
      <c r="N31" s="34">
        <f t="shared" ref="N31" si="13">IFERROR(M31/M32,"ND")</f>
        <v>1.6</v>
      </c>
      <c r="O31" s="36">
        <f t="shared" ref="O31" si="14">IFERROR(( J31+K31+L31+M31)/(H31),"ND")</f>
        <v>1.5</v>
      </c>
      <c r="P31" s="37" t="s">
        <v>137</v>
      </c>
      <c r="Q31" s="38"/>
      <c r="R31" s="39"/>
    </row>
    <row r="32" spans="4:18" ht="96" customHeight="1" x14ac:dyDescent="0.2">
      <c r="D32" s="30"/>
      <c r="E32" s="32"/>
      <c r="F32" s="32"/>
      <c r="G32" s="32"/>
      <c r="H32" s="32"/>
      <c r="I32" s="32"/>
      <c r="J32" s="12">
        <v>1</v>
      </c>
      <c r="K32" s="12">
        <v>5</v>
      </c>
      <c r="L32" s="12">
        <v>5</v>
      </c>
      <c r="M32" s="12">
        <v>5</v>
      </c>
      <c r="N32" s="35"/>
      <c r="O32" s="32"/>
      <c r="P32" s="40"/>
      <c r="Q32" s="41"/>
      <c r="R32" s="42"/>
    </row>
    <row r="33" spans="4:18" ht="96" customHeight="1" x14ac:dyDescent="0.2">
      <c r="D33" s="29" t="s">
        <v>46</v>
      </c>
      <c r="E33" s="31" t="s">
        <v>47</v>
      </c>
      <c r="F33" s="33" t="s">
        <v>22</v>
      </c>
      <c r="G33" s="33" t="s">
        <v>27</v>
      </c>
      <c r="H33" s="33">
        <v>288</v>
      </c>
      <c r="I33" s="33" t="s">
        <v>24</v>
      </c>
      <c r="J33" s="12">
        <v>60</v>
      </c>
      <c r="K33" s="12">
        <v>72</v>
      </c>
      <c r="L33" s="12">
        <v>78</v>
      </c>
      <c r="M33" s="12">
        <v>73</v>
      </c>
      <c r="N33" s="34">
        <f t="shared" ref="N33" si="15">IFERROR(M33/M34,"ND")</f>
        <v>1.553191489361702</v>
      </c>
      <c r="O33" s="36">
        <f>IFERROR(( J33+K33+L33+M33)/(H33),"ND")</f>
        <v>0.98263888888888884</v>
      </c>
      <c r="P33" s="44" t="s">
        <v>138</v>
      </c>
      <c r="Q33" s="38"/>
      <c r="R33" s="39"/>
    </row>
    <row r="34" spans="4:18" ht="96" customHeight="1" x14ac:dyDescent="0.2">
      <c r="D34" s="30"/>
      <c r="E34" s="32"/>
      <c r="F34" s="32"/>
      <c r="G34" s="32"/>
      <c r="H34" s="32"/>
      <c r="I34" s="32"/>
      <c r="J34" s="12">
        <v>60</v>
      </c>
      <c r="K34" s="12">
        <v>91</v>
      </c>
      <c r="L34" s="12">
        <v>90</v>
      </c>
      <c r="M34" s="12">
        <v>47</v>
      </c>
      <c r="N34" s="35"/>
      <c r="O34" s="32"/>
      <c r="P34" s="40"/>
      <c r="Q34" s="41"/>
      <c r="R34" s="42"/>
    </row>
    <row r="35" spans="4:18" ht="96" customHeight="1" x14ac:dyDescent="0.2">
      <c r="D35" s="29" t="s">
        <v>48</v>
      </c>
      <c r="E35" s="31" t="s">
        <v>49</v>
      </c>
      <c r="F35" s="33" t="s">
        <v>22</v>
      </c>
      <c r="G35" s="33" t="s">
        <v>27</v>
      </c>
      <c r="H35" s="33">
        <v>5</v>
      </c>
      <c r="I35" s="33" t="s">
        <v>24</v>
      </c>
      <c r="J35" s="12">
        <v>1</v>
      </c>
      <c r="K35" s="12">
        <v>0</v>
      </c>
      <c r="L35" s="12">
        <v>0</v>
      </c>
      <c r="M35" s="12">
        <v>0</v>
      </c>
      <c r="N35" s="34">
        <f t="shared" ref="N35" si="16">IFERROR(M35/M36,"ND")</f>
        <v>0</v>
      </c>
      <c r="O35" s="36">
        <f t="shared" ref="O35" si="17">IFERROR(( J35+K35+L35+M35)/(H35),"ND")</f>
        <v>0.2</v>
      </c>
      <c r="P35" s="37" t="s">
        <v>139</v>
      </c>
      <c r="Q35" s="38"/>
      <c r="R35" s="39"/>
    </row>
    <row r="36" spans="4:18" ht="96" customHeight="1" x14ac:dyDescent="0.2">
      <c r="D36" s="30"/>
      <c r="E36" s="32"/>
      <c r="F36" s="32"/>
      <c r="G36" s="32"/>
      <c r="H36" s="32"/>
      <c r="I36" s="32"/>
      <c r="J36" s="12">
        <v>1</v>
      </c>
      <c r="K36" s="12">
        <v>2</v>
      </c>
      <c r="L36" s="12">
        <v>1</v>
      </c>
      <c r="M36" s="12">
        <v>1</v>
      </c>
      <c r="N36" s="35"/>
      <c r="O36" s="32"/>
      <c r="P36" s="40"/>
      <c r="Q36" s="41"/>
      <c r="R36" s="42"/>
    </row>
    <row r="37" spans="4:18" ht="96" customHeight="1" x14ac:dyDescent="0.2">
      <c r="D37" s="29" t="s">
        <v>50</v>
      </c>
      <c r="E37" s="43" t="s">
        <v>51</v>
      </c>
      <c r="F37" s="33" t="s">
        <v>22</v>
      </c>
      <c r="G37" s="33" t="s">
        <v>43</v>
      </c>
      <c r="H37" s="33">
        <v>41</v>
      </c>
      <c r="I37" s="33" t="s">
        <v>24</v>
      </c>
      <c r="J37" s="12">
        <v>17</v>
      </c>
      <c r="K37" s="12">
        <v>0</v>
      </c>
      <c r="L37" s="12">
        <v>2</v>
      </c>
      <c r="M37" s="12">
        <v>0</v>
      </c>
      <c r="N37" s="34">
        <f t="shared" ref="N37" si="18">IFERROR(M37/M38,"ND")</f>
        <v>0</v>
      </c>
      <c r="O37" s="36">
        <f t="shared" ref="O37" si="19">IFERROR(( J37+K37+L37+M37)/(H37),"ND")</f>
        <v>0.46341463414634149</v>
      </c>
      <c r="P37" s="37" t="s">
        <v>140</v>
      </c>
      <c r="Q37" s="38"/>
      <c r="R37" s="39"/>
    </row>
    <row r="38" spans="4:18" ht="96" customHeight="1" x14ac:dyDescent="0.2">
      <c r="D38" s="30"/>
      <c r="E38" s="32"/>
      <c r="F38" s="32"/>
      <c r="G38" s="32"/>
      <c r="H38" s="32"/>
      <c r="I38" s="32"/>
      <c r="J38" s="12">
        <v>17</v>
      </c>
      <c r="K38" s="12">
        <v>9</v>
      </c>
      <c r="L38" s="12">
        <v>9</v>
      </c>
      <c r="M38" s="12">
        <v>6</v>
      </c>
      <c r="N38" s="35"/>
      <c r="O38" s="32"/>
      <c r="P38" s="40"/>
      <c r="Q38" s="41"/>
      <c r="R38" s="42"/>
    </row>
    <row r="39" spans="4:18" ht="96" customHeight="1" x14ac:dyDescent="0.2">
      <c r="D39" s="29" t="s">
        <v>52</v>
      </c>
      <c r="E39" s="31" t="s">
        <v>53</v>
      </c>
      <c r="F39" s="33" t="s">
        <v>22</v>
      </c>
      <c r="G39" s="33" t="s">
        <v>43</v>
      </c>
      <c r="H39" s="33">
        <v>242</v>
      </c>
      <c r="I39" s="33" t="s">
        <v>24</v>
      </c>
      <c r="J39" s="12">
        <v>42</v>
      </c>
      <c r="K39" s="12">
        <v>72</v>
      </c>
      <c r="L39" s="12">
        <v>76</v>
      </c>
      <c r="M39" s="12">
        <v>73</v>
      </c>
      <c r="N39" s="34">
        <f t="shared" ref="N39" si="20">IFERROR(M39/M40,"ND")</f>
        <v>1.825</v>
      </c>
      <c r="O39" s="36">
        <f t="shared" ref="O39" si="21">IFERROR(( J39+K39+L39+M39)/(H39),"ND")</f>
        <v>1.0867768595041323</v>
      </c>
      <c r="P39" s="37" t="s">
        <v>141</v>
      </c>
      <c r="Q39" s="38"/>
      <c r="R39" s="39"/>
    </row>
    <row r="40" spans="4:18" ht="96" customHeight="1" x14ac:dyDescent="0.2">
      <c r="D40" s="30"/>
      <c r="E40" s="32"/>
      <c r="F40" s="32"/>
      <c r="G40" s="32"/>
      <c r="H40" s="32"/>
      <c r="I40" s="32"/>
      <c r="J40" s="12">
        <v>42</v>
      </c>
      <c r="K40" s="12">
        <v>80</v>
      </c>
      <c r="L40" s="12">
        <v>80</v>
      </c>
      <c r="M40" s="12">
        <v>40</v>
      </c>
      <c r="N40" s="35"/>
      <c r="O40" s="32"/>
      <c r="P40" s="40"/>
      <c r="Q40" s="41"/>
      <c r="R40" s="42"/>
    </row>
    <row r="41" spans="4:18" ht="96" customHeight="1" x14ac:dyDescent="0.2">
      <c r="D41" s="29" t="s">
        <v>54</v>
      </c>
      <c r="E41" s="31" t="s">
        <v>55</v>
      </c>
      <c r="F41" s="33" t="s">
        <v>22</v>
      </c>
      <c r="G41" s="33" t="s">
        <v>43</v>
      </c>
      <c r="H41" s="84">
        <v>6171</v>
      </c>
      <c r="I41" s="33" t="s">
        <v>24</v>
      </c>
      <c r="J41" s="12">
        <v>1414</v>
      </c>
      <c r="K41" s="13">
        <v>1208</v>
      </c>
      <c r="L41" s="12">
        <v>1292</v>
      </c>
      <c r="M41" s="12">
        <v>1692</v>
      </c>
      <c r="N41" s="34">
        <f t="shared" ref="N41" si="22">IFERROR(M41/M42,"ND")</f>
        <v>2.2233902759526938</v>
      </c>
      <c r="O41" s="36">
        <f t="shared" ref="O41" si="23">IFERROR(( J41+K41+L41+M41)/(H41),"ND")</f>
        <v>0.908442715929347</v>
      </c>
      <c r="P41" s="37" t="s">
        <v>142</v>
      </c>
      <c r="Q41" s="38"/>
      <c r="R41" s="39"/>
    </row>
    <row r="42" spans="4:18" ht="96" customHeight="1" x14ac:dyDescent="0.2">
      <c r="D42" s="30"/>
      <c r="E42" s="32"/>
      <c r="F42" s="32"/>
      <c r="G42" s="32"/>
      <c r="H42" s="32"/>
      <c r="I42" s="32"/>
      <c r="J42" s="10">
        <v>1870</v>
      </c>
      <c r="K42" s="10">
        <v>1770</v>
      </c>
      <c r="L42" s="10">
        <v>1770</v>
      </c>
      <c r="M42" s="10">
        <v>761</v>
      </c>
      <c r="N42" s="35"/>
      <c r="O42" s="32"/>
      <c r="P42" s="40"/>
      <c r="Q42" s="41"/>
      <c r="R42" s="42"/>
    </row>
    <row r="43" spans="4:18" ht="96" customHeight="1" x14ac:dyDescent="0.2">
      <c r="D43" s="29" t="s">
        <v>56</v>
      </c>
      <c r="E43" s="31" t="s">
        <v>57</v>
      </c>
      <c r="F43" s="33" t="s">
        <v>22</v>
      </c>
      <c r="G43" s="33" t="s">
        <v>43</v>
      </c>
      <c r="H43" s="84">
        <v>2903</v>
      </c>
      <c r="I43" s="33" t="s">
        <v>24</v>
      </c>
      <c r="J43" s="12">
        <v>962</v>
      </c>
      <c r="K43" s="12">
        <v>650</v>
      </c>
      <c r="L43" s="12">
        <v>581</v>
      </c>
      <c r="M43" s="12">
        <v>1065</v>
      </c>
      <c r="N43" s="34">
        <f t="shared" ref="N43" si="24">IFERROR(M43/M44,"ND")</f>
        <v>2.6426799007444171</v>
      </c>
      <c r="O43" s="36">
        <f t="shared" ref="O43" si="25">IFERROR(( J43+K43+L43+M43)/(H43),"ND")</f>
        <v>1.1222872890113675</v>
      </c>
      <c r="P43" s="37" t="s">
        <v>143</v>
      </c>
      <c r="Q43" s="38"/>
      <c r="R43" s="39"/>
    </row>
    <row r="44" spans="4:18" ht="96" customHeight="1" x14ac:dyDescent="0.2">
      <c r="D44" s="30"/>
      <c r="E44" s="32"/>
      <c r="F44" s="32"/>
      <c r="G44" s="32"/>
      <c r="H44" s="32"/>
      <c r="I44" s="32"/>
      <c r="J44" s="12">
        <v>900</v>
      </c>
      <c r="K44" s="12">
        <v>800</v>
      </c>
      <c r="L44" s="12">
        <v>800</v>
      </c>
      <c r="M44" s="12">
        <v>403</v>
      </c>
      <c r="N44" s="35"/>
      <c r="O44" s="32"/>
      <c r="P44" s="40"/>
      <c r="Q44" s="41"/>
      <c r="R44" s="42"/>
    </row>
    <row r="45" spans="4:18" ht="96" customHeight="1" x14ac:dyDescent="0.2">
      <c r="D45" s="29" t="s">
        <v>58</v>
      </c>
      <c r="E45" s="31" t="s">
        <v>59</v>
      </c>
      <c r="F45" s="33" t="s">
        <v>22</v>
      </c>
      <c r="G45" s="33" t="s">
        <v>43</v>
      </c>
      <c r="H45" s="84">
        <v>2596</v>
      </c>
      <c r="I45" s="33" t="s">
        <v>24</v>
      </c>
      <c r="J45" s="12">
        <v>546</v>
      </c>
      <c r="K45" s="12">
        <v>400</v>
      </c>
      <c r="L45" s="12">
        <v>527</v>
      </c>
      <c r="M45" s="12">
        <v>503</v>
      </c>
      <c r="N45" s="34">
        <f t="shared" ref="N45" si="26">IFERROR(M45/M46,"ND")</f>
        <v>2.5663265306122449</v>
      </c>
      <c r="O45" s="36">
        <f t="shared" ref="O45" si="27">IFERROR(( J45+K45+L45+M45)/(H45),"ND")</f>
        <v>0.76117103235747308</v>
      </c>
      <c r="P45" s="37" t="s">
        <v>144</v>
      </c>
      <c r="Q45" s="38"/>
      <c r="R45" s="39"/>
    </row>
    <row r="46" spans="4:18" ht="96" customHeight="1" x14ac:dyDescent="0.2">
      <c r="D46" s="30"/>
      <c r="E46" s="32"/>
      <c r="F46" s="32"/>
      <c r="G46" s="32"/>
      <c r="H46" s="32"/>
      <c r="I46" s="32"/>
      <c r="J46" s="12">
        <v>800</v>
      </c>
      <c r="K46" s="12">
        <v>800</v>
      </c>
      <c r="L46" s="12">
        <v>800</v>
      </c>
      <c r="M46" s="12">
        <v>196</v>
      </c>
      <c r="N46" s="35"/>
      <c r="O46" s="32"/>
      <c r="P46" s="40"/>
      <c r="Q46" s="41"/>
      <c r="R46" s="42"/>
    </row>
    <row r="47" spans="4:18" ht="96" customHeight="1" x14ac:dyDescent="0.2">
      <c r="D47" s="29" t="s">
        <v>60</v>
      </c>
      <c r="E47" s="31" t="s">
        <v>61</v>
      </c>
      <c r="F47" s="33" t="s">
        <v>22</v>
      </c>
      <c r="G47" s="33" t="s">
        <v>43</v>
      </c>
      <c r="H47" s="33">
        <v>507</v>
      </c>
      <c r="I47" s="33" t="s">
        <v>24</v>
      </c>
      <c r="J47" s="12">
        <v>141</v>
      </c>
      <c r="K47" s="12">
        <v>115</v>
      </c>
      <c r="L47" s="12">
        <v>148</v>
      </c>
      <c r="M47" s="12">
        <v>101</v>
      </c>
      <c r="N47" s="34">
        <f t="shared" ref="N47" si="28">IFERROR(M47/M48,"ND")</f>
        <v>0.76515151515151514</v>
      </c>
      <c r="O47" s="36">
        <f t="shared" ref="O47" si="29">IFERROR(( J47+K47+L47+M47)/(H47),"ND")</f>
        <v>0.99605522682445757</v>
      </c>
      <c r="P47" s="37" t="s">
        <v>145</v>
      </c>
      <c r="Q47" s="38"/>
      <c r="R47" s="39"/>
    </row>
    <row r="48" spans="4:18" ht="96" customHeight="1" x14ac:dyDescent="0.2">
      <c r="D48" s="30"/>
      <c r="E48" s="32"/>
      <c r="F48" s="32"/>
      <c r="G48" s="32"/>
      <c r="H48" s="32"/>
      <c r="I48" s="32"/>
      <c r="J48" s="12">
        <v>125</v>
      </c>
      <c r="K48" s="12">
        <v>125</v>
      </c>
      <c r="L48" s="12">
        <v>125</v>
      </c>
      <c r="M48" s="12">
        <v>132</v>
      </c>
      <c r="N48" s="35"/>
      <c r="O48" s="32"/>
      <c r="P48" s="40"/>
      <c r="Q48" s="41"/>
      <c r="R48" s="42"/>
    </row>
    <row r="49" spans="4:18" ht="96" customHeight="1" x14ac:dyDescent="0.2">
      <c r="D49" s="29" t="s">
        <v>62</v>
      </c>
      <c r="E49" s="43" t="s">
        <v>63</v>
      </c>
      <c r="F49" s="33" t="s">
        <v>22</v>
      </c>
      <c r="G49" s="33" t="s">
        <v>43</v>
      </c>
      <c r="H49" s="33">
        <v>165</v>
      </c>
      <c r="I49" s="33" t="s">
        <v>24</v>
      </c>
      <c r="J49" s="12">
        <v>35</v>
      </c>
      <c r="K49" s="12">
        <v>43</v>
      </c>
      <c r="L49" s="12">
        <v>36</v>
      </c>
      <c r="M49" s="12">
        <v>23</v>
      </c>
      <c r="N49" s="34">
        <f t="shared" ref="N49" si="30">IFERROR(M49/M50,"ND")</f>
        <v>0.76666666666666672</v>
      </c>
      <c r="O49" s="36">
        <f t="shared" ref="O49" si="31">IFERROR(( J49+K49+L49+M49)/(H49),"ND")</f>
        <v>0.83030303030303032</v>
      </c>
      <c r="P49" s="37" t="s">
        <v>146</v>
      </c>
      <c r="Q49" s="38"/>
      <c r="R49" s="39"/>
    </row>
    <row r="50" spans="4:18" ht="96" customHeight="1" x14ac:dyDescent="0.2">
      <c r="D50" s="30"/>
      <c r="E50" s="32"/>
      <c r="F50" s="32"/>
      <c r="G50" s="32"/>
      <c r="H50" s="32"/>
      <c r="I50" s="32"/>
      <c r="J50" s="12">
        <v>45</v>
      </c>
      <c r="K50" s="12">
        <v>45</v>
      </c>
      <c r="L50" s="12">
        <v>45</v>
      </c>
      <c r="M50" s="12">
        <v>30</v>
      </c>
      <c r="N50" s="35"/>
      <c r="O50" s="32"/>
      <c r="P50" s="40"/>
      <c r="Q50" s="41"/>
      <c r="R50" s="42"/>
    </row>
    <row r="51" spans="4:18" ht="96" customHeight="1" x14ac:dyDescent="0.2">
      <c r="D51" s="29" t="s">
        <v>64</v>
      </c>
      <c r="E51" s="31" t="s">
        <v>65</v>
      </c>
      <c r="F51" s="33" t="s">
        <v>22</v>
      </c>
      <c r="G51" s="33" t="s">
        <v>43</v>
      </c>
      <c r="H51" s="33">
        <v>426</v>
      </c>
      <c r="I51" s="33" t="s">
        <v>24</v>
      </c>
      <c r="J51" s="12">
        <v>114</v>
      </c>
      <c r="K51" s="12">
        <v>130</v>
      </c>
      <c r="L51" s="12">
        <v>173</v>
      </c>
      <c r="M51" s="12">
        <v>73</v>
      </c>
      <c r="N51" s="34">
        <f t="shared" ref="N51" si="32">IFERROR(M51/M52,"ND")</f>
        <v>0.87951807228915657</v>
      </c>
      <c r="O51" s="36">
        <f t="shared" ref="O51" si="33">IFERROR(( J51+K51+L51+M51)/(H51),"ND")</f>
        <v>1.1502347417840375</v>
      </c>
      <c r="P51" s="37" t="s">
        <v>147</v>
      </c>
      <c r="Q51" s="38"/>
      <c r="R51" s="39"/>
    </row>
    <row r="52" spans="4:18" ht="96" customHeight="1" x14ac:dyDescent="0.2">
      <c r="D52" s="30"/>
      <c r="E52" s="32"/>
      <c r="F52" s="32"/>
      <c r="G52" s="32"/>
      <c r="H52" s="32"/>
      <c r="I52" s="32"/>
      <c r="J52" s="14">
        <v>121</v>
      </c>
      <c r="K52" s="14">
        <v>111</v>
      </c>
      <c r="L52" s="14">
        <v>111</v>
      </c>
      <c r="M52" s="15">
        <v>83</v>
      </c>
      <c r="N52" s="35"/>
      <c r="O52" s="32"/>
      <c r="P52" s="40"/>
      <c r="Q52" s="41"/>
      <c r="R52" s="42"/>
    </row>
    <row r="53" spans="4:18" ht="96" customHeight="1" x14ac:dyDescent="0.2">
      <c r="D53" s="29" t="s">
        <v>66</v>
      </c>
      <c r="E53" s="31" t="s">
        <v>67</v>
      </c>
      <c r="F53" s="33" t="s">
        <v>22</v>
      </c>
      <c r="G53" s="33" t="s">
        <v>27</v>
      </c>
      <c r="H53" s="33">
        <v>24</v>
      </c>
      <c r="I53" s="33" t="s">
        <v>24</v>
      </c>
      <c r="J53" s="12">
        <v>5</v>
      </c>
      <c r="K53" s="12">
        <v>7</v>
      </c>
      <c r="L53" s="12">
        <v>6</v>
      </c>
      <c r="M53" s="12">
        <v>5</v>
      </c>
      <c r="N53" s="34">
        <f t="shared" ref="N53" si="34">IFERROR(M53/M54,"ND")</f>
        <v>0.83333333333333337</v>
      </c>
      <c r="O53" s="36">
        <f t="shared" ref="O53" si="35">IFERROR(( J53+K53+L53+M53)/(H53),"ND")</f>
        <v>0.95833333333333337</v>
      </c>
      <c r="P53" s="37" t="s">
        <v>148</v>
      </c>
      <c r="Q53" s="38"/>
      <c r="R53" s="39"/>
    </row>
    <row r="54" spans="4:18" ht="96" customHeight="1" x14ac:dyDescent="0.2">
      <c r="D54" s="30"/>
      <c r="E54" s="32"/>
      <c r="F54" s="32"/>
      <c r="G54" s="32"/>
      <c r="H54" s="32"/>
      <c r="I54" s="32"/>
      <c r="J54" s="12">
        <v>6</v>
      </c>
      <c r="K54" s="12">
        <v>6</v>
      </c>
      <c r="L54" s="12">
        <v>6</v>
      </c>
      <c r="M54" s="12">
        <v>6</v>
      </c>
      <c r="N54" s="35"/>
      <c r="O54" s="32"/>
      <c r="P54" s="40"/>
      <c r="Q54" s="41"/>
      <c r="R54" s="42"/>
    </row>
    <row r="55" spans="4:18" ht="96" customHeight="1" x14ac:dyDescent="0.2">
      <c r="D55" s="29" t="s">
        <v>68</v>
      </c>
      <c r="E55" s="31" t="s">
        <v>69</v>
      </c>
      <c r="F55" s="33" t="s">
        <v>22</v>
      </c>
      <c r="G55" s="33" t="s">
        <v>27</v>
      </c>
      <c r="H55" s="33">
        <v>307</v>
      </c>
      <c r="I55" s="33" t="s">
        <v>24</v>
      </c>
      <c r="J55" s="12">
        <v>72</v>
      </c>
      <c r="K55" s="12">
        <v>72</v>
      </c>
      <c r="L55" s="12">
        <v>117</v>
      </c>
      <c r="M55" s="12">
        <v>44</v>
      </c>
      <c r="N55" s="34">
        <f t="shared" ref="N55" si="36">IFERROR(M55/M56,"ND")</f>
        <v>0.65671641791044777</v>
      </c>
      <c r="O55" s="36">
        <f t="shared" ref="O55" si="37">IFERROR(( J55+K55+L55+M55)/(H55),"ND")</f>
        <v>0.99348534201954397</v>
      </c>
      <c r="P55" s="37" t="s">
        <v>149</v>
      </c>
      <c r="Q55" s="38"/>
      <c r="R55" s="39"/>
    </row>
    <row r="56" spans="4:18" ht="96" customHeight="1" x14ac:dyDescent="0.2">
      <c r="D56" s="30"/>
      <c r="E56" s="32"/>
      <c r="F56" s="32"/>
      <c r="G56" s="32"/>
      <c r="H56" s="32"/>
      <c r="I56" s="32"/>
      <c r="J56" s="12">
        <v>80</v>
      </c>
      <c r="K56" s="12">
        <v>80</v>
      </c>
      <c r="L56" s="12">
        <v>80</v>
      </c>
      <c r="M56" s="12">
        <v>67</v>
      </c>
      <c r="N56" s="35"/>
      <c r="O56" s="32"/>
      <c r="P56" s="40"/>
      <c r="Q56" s="41"/>
      <c r="R56" s="42"/>
    </row>
    <row r="57" spans="4:18" ht="96" customHeight="1" x14ac:dyDescent="0.2">
      <c r="D57" s="29" t="s">
        <v>70</v>
      </c>
      <c r="E57" s="43" t="s">
        <v>71</v>
      </c>
      <c r="F57" s="33" t="s">
        <v>22</v>
      </c>
      <c r="G57" s="33" t="s">
        <v>27</v>
      </c>
      <c r="H57" s="33">
        <v>120</v>
      </c>
      <c r="I57" s="33" t="s">
        <v>24</v>
      </c>
      <c r="J57" s="12">
        <v>37</v>
      </c>
      <c r="K57" s="12">
        <v>51</v>
      </c>
      <c r="L57" s="12">
        <v>50</v>
      </c>
      <c r="M57" s="12">
        <v>24</v>
      </c>
      <c r="N57" s="34">
        <f t="shared" ref="N57" si="38">IFERROR(M57/M58,"ND")</f>
        <v>2.4</v>
      </c>
      <c r="O57" s="36">
        <f t="shared" ref="O57" si="39">IFERROR(( J57+K57+L57+M57)/(H57),"ND")</f>
        <v>1.35</v>
      </c>
      <c r="P57" s="37" t="s">
        <v>150</v>
      </c>
      <c r="Q57" s="38"/>
      <c r="R57" s="39"/>
    </row>
    <row r="58" spans="4:18" ht="96" customHeight="1" x14ac:dyDescent="0.2">
      <c r="D58" s="30"/>
      <c r="E58" s="32"/>
      <c r="F58" s="32"/>
      <c r="G58" s="32"/>
      <c r="H58" s="32"/>
      <c r="I58" s="32"/>
      <c r="J58" s="12">
        <v>35</v>
      </c>
      <c r="K58" s="12">
        <v>50</v>
      </c>
      <c r="L58" s="12">
        <v>25</v>
      </c>
      <c r="M58" s="12">
        <v>10</v>
      </c>
      <c r="N58" s="35"/>
      <c r="O58" s="32"/>
      <c r="P58" s="40"/>
      <c r="Q58" s="41"/>
      <c r="R58" s="42"/>
    </row>
    <row r="59" spans="4:18" ht="96" customHeight="1" x14ac:dyDescent="0.2">
      <c r="D59" s="29" t="s">
        <v>72</v>
      </c>
      <c r="E59" s="31" t="s">
        <v>73</v>
      </c>
      <c r="F59" s="33" t="s">
        <v>22</v>
      </c>
      <c r="G59" s="33" t="s">
        <v>27</v>
      </c>
      <c r="H59" s="33">
        <v>102</v>
      </c>
      <c r="I59" s="33" t="s">
        <v>24</v>
      </c>
      <c r="J59" s="12">
        <v>28</v>
      </c>
      <c r="K59" s="12">
        <v>16</v>
      </c>
      <c r="L59" s="12">
        <v>22</v>
      </c>
      <c r="M59" s="12">
        <v>12</v>
      </c>
      <c r="N59" s="34">
        <f t="shared" ref="N59" si="40">IFERROR(M59/M60,"ND")</f>
        <v>0.6</v>
      </c>
      <c r="O59" s="36">
        <f t="shared" ref="O59" si="41">IFERROR(( J59+K59+L59+M59)/(H59),"ND")</f>
        <v>0.76470588235294112</v>
      </c>
      <c r="P59" s="37" t="s">
        <v>151</v>
      </c>
      <c r="Q59" s="38"/>
      <c r="R59" s="39"/>
    </row>
    <row r="60" spans="4:18" ht="96" customHeight="1" x14ac:dyDescent="0.2">
      <c r="D60" s="30"/>
      <c r="E60" s="32"/>
      <c r="F60" s="32"/>
      <c r="G60" s="32"/>
      <c r="H60" s="32"/>
      <c r="I60" s="32"/>
      <c r="J60" s="12">
        <v>32</v>
      </c>
      <c r="K60" s="12">
        <v>26</v>
      </c>
      <c r="L60" s="12">
        <v>24</v>
      </c>
      <c r="M60" s="12">
        <v>20</v>
      </c>
      <c r="N60" s="35"/>
      <c r="O60" s="32"/>
      <c r="P60" s="40"/>
      <c r="Q60" s="41"/>
      <c r="R60" s="42"/>
    </row>
    <row r="61" spans="4:18" ht="96" customHeight="1" x14ac:dyDescent="0.2">
      <c r="D61" s="29" t="s">
        <v>74</v>
      </c>
      <c r="E61" s="31" t="s">
        <v>75</v>
      </c>
      <c r="F61" s="33" t="s">
        <v>22</v>
      </c>
      <c r="G61" s="33" t="s">
        <v>27</v>
      </c>
      <c r="H61" s="33">
        <v>6</v>
      </c>
      <c r="I61" s="33" t="s">
        <v>24</v>
      </c>
      <c r="J61" s="12">
        <v>2</v>
      </c>
      <c r="K61" s="12">
        <v>2</v>
      </c>
      <c r="L61" s="12">
        <v>0</v>
      </c>
      <c r="M61" s="12">
        <v>0</v>
      </c>
      <c r="N61" s="34">
        <f t="shared" ref="N61" si="42">IFERROR(M61/M62,"ND")</f>
        <v>0</v>
      </c>
      <c r="O61" s="36">
        <f t="shared" ref="O61" si="43">IFERROR(( J61+K61+L61+M61)/(H61),"ND")</f>
        <v>0.66666666666666663</v>
      </c>
      <c r="P61" s="37" t="s">
        <v>152</v>
      </c>
      <c r="Q61" s="38"/>
      <c r="R61" s="39"/>
    </row>
    <row r="62" spans="4:18" ht="96" customHeight="1" x14ac:dyDescent="0.2">
      <c r="D62" s="30"/>
      <c r="E62" s="32"/>
      <c r="F62" s="32"/>
      <c r="G62" s="32"/>
      <c r="H62" s="32"/>
      <c r="I62" s="32"/>
      <c r="J62" s="12">
        <v>2</v>
      </c>
      <c r="K62" s="12">
        <v>2</v>
      </c>
      <c r="L62" s="12">
        <v>1</v>
      </c>
      <c r="M62" s="12">
        <v>1</v>
      </c>
      <c r="N62" s="35"/>
      <c r="O62" s="32"/>
      <c r="P62" s="40"/>
      <c r="Q62" s="41"/>
      <c r="R62" s="42"/>
    </row>
    <row r="63" spans="4:18" ht="96" customHeight="1" x14ac:dyDescent="0.2">
      <c r="D63" s="29" t="s">
        <v>76</v>
      </c>
      <c r="E63" s="43" t="s">
        <v>77</v>
      </c>
      <c r="F63" s="33" t="s">
        <v>22</v>
      </c>
      <c r="G63" s="33" t="s">
        <v>27</v>
      </c>
      <c r="H63" s="33">
        <v>5</v>
      </c>
      <c r="I63" s="33" t="s">
        <v>24</v>
      </c>
      <c r="J63" s="12">
        <v>0</v>
      </c>
      <c r="K63" s="12">
        <v>2</v>
      </c>
      <c r="L63" s="12">
        <v>0</v>
      </c>
      <c r="M63" s="12">
        <v>1</v>
      </c>
      <c r="N63" s="34">
        <f t="shared" ref="N63" si="44">IFERROR(M63/M64,"ND")</f>
        <v>1</v>
      </c>
      <c r="O63" s="36">
        <f t="shared" ref="O63" si="45">IFERROR(( J63+K63+L63+M63)/(H63),"ND")</f>
        <v>0.6</v>
      </c>
      <c r="P63" s="37" t="s">
        <v>153</v>
      </c>
      <c r="Q63" s="38"/>
      <c r="R63" s="39"/>
    </row>
    <row r="64" spans="4:18" ht="96" customHeight="1" x14ac:dyDescent="0.2">
      <c r="D64" s="30"/>
      <c r="E64" s="32"/>
      <c r="F64" s="32"/>
      <c r="G64" s="32"/>
      <c r="H64" s="32"/>
      <c r="I64" s="32"/>
      <c r="J64" s="12">
        <v>1</v>
      </c>
      <c r="K64" s="12">
        <v>2</v>
      </c>
      <c r="L64" s="12">
        <v>1</v>
      </c>
      <c r="M64" s="12">
        <v>1</v>
      </c>
      <c r="N64" s="35"/>
      <c r="O64" s="32"/>
      <c r="P64" s="40"/>
      <c r="Q64" s="41"/>
      <c r="R64" s="42"/>
    </row>
    <row r="65" spans="4:18" ht="96" customHeight="1" x14ac:dyDescent="0.2">
      <c r="D65" s="29" t="s">
        <v>78</v>
      </c>
      <c r="E65" s="31" t="s">
        <v>79</v>
      </c>
      <c r="F65" s="33" t="s">
        <v>22</v>
      </c>
      <c r="G65" s="33" t="s">
        <v>27</v>
      </c>
      <c r="H65" s="33">
        <f>J66+K66+L66+M66</f>
        <v>3</v>
      </c>
      <c r="I65" s="33" t="s">
        <v>24</v>
      </c>
      <c r="J65" s="12">
        <v>0</v>
      </c>
      <c r="K65" s="12">
        <v>0</v>
      </c>
      <c r="L65" s="12">
        <v>2</v>
      </c>
      <c r="M65" s="12">
        <v>1</v>
      </c>
      <c r="N65" s="34" t="str">
        <f t="shared" ref="N65" si="46">IFERROR(M65/M66,"ND")</f>
        <v>ND</v>
      </c>
      <c r="O65" s="36">
        <f t="shared" ref="O65" si="47">IFERROR(( J65+K65+L65+M65)/(H65),"ND")</f>
        <v>1</v>
      </c>
      <c r="P65" s="37" t="s">
        <v>154</v>
      </c>
      <c r="Q65" s="38"/>
      <c r="R65" s="39"/>
    </row>
    <row r="66" spans="4:18" ht="96" customHeight="1" x14ac:dyDescent="0.2">
      <c r="D66" s="30"/>
      <c r="E66" s="32"/>
      <c r="F66" s="32"/>
      <c r="G66" s="32"/>
      <c r="H66" s="32"/>
      <c r="I66" s="32"/>
      <c r="J66" s="12">
        <v>1</v>
      </c>
      <c r="K66" s="12">
        <v>1</v>
      </c>
      <c r="L66" s="12">
        <v>1</v>
      </c>
      <c r="M66" s="12"/>
      <c r="N66" s="35"/>
      <c r="O66" s="32"/>
      <c r="P66" s="40"/>
      <c r="Q66" s="41"/>
      <c r="R66" s="42"/>
    </row>
    <row r="67" spans="4:18" ht="96" customHeight="1" x14ac:dyDescent="0.2">
      <c r="D67" s="29" t="s">
        <v>80</v>
      </c>
      <c r="E67" s="31" t="s">
        <v>81</v>
      </c>
      <c r="F67" s="33" t="s">
        <v>22</v>
      </c>
      <c r="G67" s="33" t="s">
        <v>43</v>
      </c>
      <c r="H67" s="33">
        <f>J68+K68+L68+M68</f>
        <v>30</v>
      </c>
      <c r="I67" s="33" t="s">
        <v>24</v>
      </c>
      <c r="J67" s="12">
        <v>6</v>
      </c>
      <c r="K67" s="12">
        <v>7</v>
      </c>
      <c r="L67" s="12">
        <v>6</v>
      </c>
      <c r="M67" s="12">
        <v>4</v>
      </c>
      <c r="N67" s="34">
        <f t="shared" ref="N67" si="48">IFERROR(M67/M68,"ND")</f>
        <v>0.66666666666666663</v>
      </c>
      <c r="O67" s="36">
        <f t="shared" ref="O67" si="49">IFERROR(( J67+K67+L67+M67)/(H67),"ND")</f>
        <v>0.76666666666666672</v>
      </c>
      <c r="P67" s="37" t="s">
        <v>155</v>
      </c>
      <c r="Q67" s="38"/>
      <c r="R67" s="39"/>
    </row>
    <row r="68" spans="4:18" ht="96" customHeight="1" x14ac:dyDescent="0.2">
      <c r="D68" s="30"/>
      <c r="E68" s="32"/>
      <c r="F68" s="32"/>
      <c r="G68" s="32"/>
      <c r="H68" s="32"/>
      <c r="I68" s="32"/>
      <c r="J68" s="12">
        <v>8</v>
      </c>
      <c r="K68" s="12">
        <v>8</v>
      </c>
      <c r="L68" s="12">
        <v>8</v>
      </c>
      <c r="M68" s="12">
        <v>6</v>
      </c>
      <c r="N68" s="35"/>
      <c r="O68" s="32"/>
      <c r="P68" s="40"/>
      <c r="Q68" s="41"/>
      <c r="R68" s="42"/>
    </row>
    <row r="69" spans="4:18" ht="96" customHeight="1" x14ac:dyDescent="0.2">
      <c r="D69" s="29" t="s">
        <v>82</v>
      </c>
      <c r="E69" s="31" t="s">
        <v>83</v>
      </c>
      <c r="F69" s="33" t="s">
        <v>84</v>
      </c>
      <c r="G69" s="33" t="s">
        <v>43</v>
      </c>
      <c r="H69" s="33">
        <v>58</v>
      </c>
      <c r="I69" s="33" t="s">
        <v>24</v>
      </c>
      <c r="J69" s="12">
        <v>20</v>
      </c>
      <c r="K69" s="12">
        <v>7</v>
      </c>
      <c r="L69" s="12">
        <v>14</v>
      </c>
      <c r="M69" s="12">
        <v>6</v>
      </c>
      <c r="N69" s="34">
        <f t="shared" ref="N69" si="50">IFERROR(M69/M70,"ND")</f>
        <v>0.5</v>
      </c>
      <c r="O69" s="36">
        <f t="shared" ref="O69" si="51">IFERROR(( J69+K69+L69+M69)/(H69),"ND")</f>
        <v>0.81034482758620685</v>
      </c>
      <c r="P69" s="37" t="s">
        <v>156</v>
      </c>
      <c r="Q69" s="38"/>
      <c r="R69" s="39"/>
    </row>
    <row r="70" spans="4:18" ht="96" customHeight="1" x14ac:dyDescent="0.2">
      <c r="D70" s="30"/>
      <c r="E70" s="32"/>
      <c r="F70" s="32"/>
      <c r="G70" s="32"/>
      <c r="H70" s="32"/>
      <c r="I70" s="32"/>
      <c r="J70" s="12">
        <v>20</v>
      </c>
      <c r="K70" s="12">
        <v>13</v>
      </c>
      <c r="L70" s="12">
        <v>13</v>
      </c>
      <c r="M70" s="12">
        <v>12</v>
      </c>
      <c r="N70" s="35"/>
      <c r="O70" s="32"/>
      <c r="P70" s="40"/>
      <c r="Q70" s="41"/>
      <c r="R70" s="42"/>
    </row>
    <row r="71" spans="4:18" ht="96" customHeight="1" x14ac:dyDescent="0.2">
      <c r="D71" s="29" t="s">
        <v>85</v>
      </c>
      <c r="E71" s="31" t="s">
        <v>86</v>
      </c>
      <c r="F71" s="33" t="s">
        <v>22</v>
      </c>
      <c r="G71" s="33" t="s">
        <v>27</v>
      </c>
      <c r="H71" s="33">
        <v>273</v>
      </c>
      <c r="I71" s="33" t="s">
        <v>24</v>
      </c>
      <c r="J71" s="12">
        <v>81</v>
      </c>
      <c r="K71" s="12">
        <v>61</v>
      </c>
      <c r="L71" s="12">
        <v>37</v>
      </c>
      <c r="M71" s="12">
        <v>110</v>
      </c>
      <c r="N71" s="34">
        <f t="shared" ref="N71" si="52">IFERROR(M71/M72,"ND")</f>
        <v>1.9298245614035088</v>
      </c>
      <c r="O71" s="36">
        <f t="shared" ref="O71" si="53">IFERROR(( J71+K71+L71+M71)/(H71),"ND")</f>
        <v>1.0586080586080586</v>
      </c>
      <c r="P71" s="37" t="s">
        <v>157</v>
      </c>
      <c r="Q71" s="38"/>
      <c r="R71" s="39"/>
    </row>
    <row r="72" spans="4:18" ht="96" customHeight="1" x14ac:dyDescent="0.2">
      <c r="D72" s="30"/>
      <c r="E72" s="32"/>
      <c r="F72" s="32"/>
      <c r="G72" s="32"/>
      <c r="H72" s="32"/>
      <c r="I72" s="32"/>
      <c r="J72" s="14">
        <v>76</v>
      </c>
      <c r="K72" s="14">
        <v>68</v>
      </c>
      <c r="L72" s="14">
        <v>72</v>
      </c>
      <c r="M72" s="15">
        <v>57</v>
      </c>
      <c r="N72" s="35"/>
      <c r="O72" s="32"/>
      <c r="P72" s="40"/>
      <c r="Q72" s="41"/>
      <c r="R72" s="42"/>
    </row>
    <row r="73" spans="4:18" ht="96" customHeight="1" x14ac:dyDescent="0.2">
      <c r="D73" s="29" t="s">
        <v>87</v>
      </c>
      <c r="E73" s="31" t="s">
        <v>88</v>
      </c>
      <c r="F73" s="33" t="s">
        <v>22</v>
      </c>
      <c r="G73" s="33" t="s">
        <v>27</v>
      </c>
      <c r="H73" s="33">
        <v>12</v>
      </c>
      <c r="I73" s="33" t="s">
        <v>24</v>
      </c>
      <c r="J73" s="12">
        <v>3</v>
      </c>
      <c r="K73" s="12">
        <v>2</v>
      </c>
      <c r="L73" s="12">
        <v>3</v>
      </c>
      <c r="M73" s="12">
        <v>3</v>
      </c>
      <c r="N73" s="34">
        <f t="shared" ref="N73" si="54">IFERROR(M73/M74,"ND")</f>
        <v>1</v>
      </c>
      <c r="O73" s="36">
        <f t="shared" ref="O73" si="55">IFERROR(( J73+K73+L73+M73)/(H73),"ND")</f>
        <v>0.91666666666666663</v>
      </c>
      <c r="P73" s="37" t="s">
        <v>158</v>
      </c>
      <c r="Q73" s="38"/>
      <c r="R73" s="39"/>
    </row>
    <row r="74" spans="4:18" ht="96" customHeight="1" x14ac:dyDescent="0.2">
      <c r="D74" s="30"/>
      <c r="E74" s="32"/>
      <c r="F74" s="32"/>
      <c r="G74" s="32"/>
      <c r="H74" s="32"/>
      <c r="I74" s="32"/>
      <c r="J74" s="12">
        <v>3</v>
      </c>
      <c r="K74" s="12">
        <v>3</v>
      </c>
      <c r="L74" s="12">
        <v>3</v>
      </c>
      <c r="M74" s="12">
        <v>3</v>
      </c>
      <c r="N74" s="35"/>
      <c r="O74" s="32"/>
      <c r="P74" s="40"/>
      <c r="Q74" s="41"/>
      <c r="R74" s="42"/>
    </row>
    <row r="75" spans="4:18" ht="96" customHeight="1" x14ac:dyDescent="0.2">
      <c r="D75" s="29" t="s">
        <v>89</v>
      </c>
      <c r="E75" s="31" t="s">
        <v>90</v>
      </c>
      <c r="F75" s="33" t="s">
        <v>22</v>
      </c>
      <c r="G75" s="33" t="s">
        <v>91</v>
      </c>
      <c r="H75" s="33">
        <v>123</v>
      </c>
      <c r="I75" s="33" t="s">
        <v>24</v>
      </c>
      <c r="J75" s="12">
        <v>38</v>
      </c>
      <c r="K75" s="12">
        <v>30</v>
      </c>
      <c r="L75" s="12">
        <v>14</v>
      </c>
      <c r="M75" s="12">
        <v>63</v>
      </c>
      <c r="N75" s="34">
        <f t="shared" ref="N75" si="56">IFERROR(M75/M76,"ND")</f>
        <v>2.4230769230769229</v>
      </c>
      <c r="O75" s="36">
        <f t="shared" ref="O75" si="57">IFERROR(( J75+K75+L75+M75)/(H75),"ND")</f>
        <v>1.1788617886178863</v>
      </c>
      <c r="P75" s="37" t="s">
        <v>159</v>
      </c>
      <c r="Q75" s="38"/>
      <c r="R75" s="39"/>
    </row>
    <row r="76" spans="4:18" ht="96" customHeight="1" x14ac:dyDescent="0.2">
      <c r="D76" s="30"/>
      <c r="E76" s="32"/>
      <c r="F76" s="32"/>
      <c r="G76" s="32"/>
      <c r="H76" s="32"/>
      <c r="I76" s="32"/>
      <c r="J76" s="12">
        <v>38</v>
      </c>
      <c r="K76" s="12">
        <v>30</v>
      </c>
      <c r="L76" s="12">
        <v>29</v>
      </c>
      <c r="M76" s="12">
        <v>26</v>
      </c>
      <c r="N76" s="35"/>
      <c r="O76" s="32"/>
      <c r="P76" s="40"/>
      <c r="Q76" s="41"/>
      <c r="R76" s="42"/>
    </row>
    <row r="77" spans="4:18" ht="96" customHeight="1" x14ac:dyDescent="0.2">
      <c r="D77" s="29" t="s">
        <v>92</v>
      </c>
      <c r="E77" s="31" t="s">
        <v>93</v>
      </c>
      <c r="F77" s="33" t="s">
        <v>22</v>
      </c>
      <c r="G77" s="33" t="s">
        <v>91</v>
      </c>
      <c r="H77" s="84">
        <v>138</v>
      </c>
      <c r="I77" s="33" t="s">
        <v>24</v>
      </c>
      <c r="J77" s="12">
        <v>40</v>
      </c>
      <c r="K77" s="12">
        <v>29</v>
      </c>
      <c r="L77" s="12">
        <v>20</v>
      </c>
      <c r="M77" s="12">
        <v>44</v>
      </c>
      <c r="N77" s="34">
        <f t="shared" ref="N77" si="58">IFERROR(M77/M78,"ND")</f>
        <v>1.5714285714285714</v>
      </c>
      <c r="O77" s="36">
        <f t="shared" ref="O77" si="59">IFERROR(( J77+K77+L77+M77)/(H77),"ND")</f>
        <v>0.96376811594202894</v>
      </c>
      <c r="P77" s="37" t="s">
        <v>160</v>
      </c>
      <c r="Q77" s="38"/>
      <c r="R77" s="39"/>
    </row>
    <row r="78" spans="4:18" ht="96" customHeight="1" x14ac:dyDescent="0.2">
      <c r="D78" s="30"/>
      <c r="E78" s="32"/>
      <c r="F78" s="32"/>
      <c r="G78" s="32"/>
      <c r="H78" s="32"/>
      <c r="I78" s="32"/>
      <c r="J78" s="14">
        <v>35</v>
      </c>
      <c r="K78" s="14">
        <v>35</v>
      </c>
      <c r="L78" s="14">
        <v>40</v>
      </c>
      <c r="M78" s="15">
        <v>28</v>
      </c>
      <c r="N78" s="35"/>
      <c r="O78" s="32"/>
      <c r="P78" s="40"/>
      <c r="Q78" s="41"/>
      <c r="R78" s="42"/>
    </row>
    <row r="79" spans="4:18" ht="96" customHeight="1" x14ac:dyDescent="0.2">
      <c r="D79" s="29" t="s">
        <v>94</v>
      </c>
      <c r="E79" s="31" t="s">
        <v>95</v>
      </c>
      <c r="F79" s="33" t="s">
        <v>22</v>
      </c>
      <c r="G79" s="33" t="s">
        <v>27</v>
      </c>
      <c r="H79" s="33">
        <v>12257</v>
      </c>
      <c r="I79" s="33" t="s">
        <v>24</v>
      </c>
      <c r="J79" s="12">
        <v>3494</v>
      </c>
      <c r="K79" s="12">
        <v>4674</v>
      </c>
      <c r="L79" s="12">
        <v>4453</v>
      </c>
      <c r="M79" s="12">
        <v>7096</v>
      </c>
      <c r="N79" s="34">
        <f t="shared" ref="N79" si="60">IFERROR(M79/M80,"ND")</f>
        <v>2.4596187175043327</v>
      </c>
      <c r="O79" s="36">
        <f t="shared" ref="O79" si="61">IFERROR(( J79+K79+L79+M79)/(H79),"ND")</f>
        <v>1.6086318022354573</v>
      </c>
      <c r="P79" s="37" t="s">
        <v>161</v>
      </c>
      <c r="Q79" s="38"/>
      <c r="R79" s="39"/>
    </row>
    <row r="80" spans="4:18" ht="96" customHeight="1" x14ac:dyDescent="0.2">
      <c r="D80" s="30"/>
      <c r="E80" s="32"/>
      <c r="F80" s="32"/>
      <c r="G80" s="32"/>
      <c r="H80" s="32"/>
      <c r="I80" s="32"/>
      <c r="J80" s="12">
        <v>3482</v>
      </c>
      <c r="K80" s="12">
        <v>2945</v>
      </c>
      <c r="L80" s="12">
        <v>2945</v>
      </c>
      <c r="M80" s="12">
        <v>2885</v>
      </c>
      <c r="N80" s="35"/>
      <c r="O80" s="32"/>
      <c r="P80" s="40"/>
      <c r="Q80" s="41"/>
      <c r="R80" s="42"/>
    </row>
    <row r="81" spans="4:18" ht="96" customHeight="1" x14ac:dyDescent="0.2">
      <c r="D81" s="29" t="s">
        <v>96</v>
      </c>
      <c r="E81" s="31" t="s">
        <v>97</v>
      </c>
      <c r="F81" s="33" t="s">
        <v>22</v>
      </c>
      <c r="G81" s="33" t="s">
        <v>27</v>
      </c>
      <c r="H81" s="84">
        <v>232</v>
      </c>
      <c r="I81" s="33" t="s">
        <v>24</v>
      </c>
      <c r="J81" s="12">
        <v>82</v>
      </c>
      <c r="K81" s="12">
        <v>70</v>
      </c>
      <c r="L81" s="12">
        <v>49</v>
      </c>
      <c r="M81" s="12">
        <v>56</v>
      </c>
      <c r="N81" s="34">
        <f t="shared" ref="N81" si="62">IFERROR(M81/M82,"ND")</f>
        <v>1.4</v>
      </c>
      <c r="O81" s="36">
        <f t="shared" ref="O81" si="63">IFERROR(( J81+K81+L81+M81)/(H81),"ND")</f>
        <v>1.1077586206896552</v>
      </c>
      <c r="P81" s="37" t="s">
        <v>162</v>
      </c>
      <c r="Q81" s="38"/>
      <c r="R81" s="39"/>
    </row>
    <row r="82" spans="4:18" ht="96" customHeight="1" x14ac:dyDescent="0.2">
      <c r="D82" s="30"/>
      <c r="E82" s="32"/>
      <c r="F82" s="32"/>
      <c r="G82" s="32"/>
      <c r="H82" s="32"/>
      <c r="I82" s="32"/>
      <c r="J82" s="12">
        <v>82</v>
      </c>
      <c r="K82" s="12">
        <v>55</v>
      </c>
      <c r="L82" s="12">
        <v>55</v>
      </c>
      <c r="M82" s="12">
        <v>40</v>
      </c>
      <c r="N82" s="35"/>
      <c r="O82" s="32"/>
      <c r="P82" s="40"/>
      <c r="Q82" s="41"/>
      <c r="R82" s="42"/>
    </row>
    <row r="83" spans="4:18" ht="96" customHeight="1" x14ac:dyDescent="0.2">
      <c r="D83" s="29" t="s">
        <v>98</v>
      </c>
      <c r="E83" s="43" t="s">
        <v>99</v>
      </c>
      <c r="F83" s="33" t="s">
        <v>22</v>
      </c>
      <c r="G83" s="33" t="s">
        <v>27</v>
      </c>
      <c r="H83" s="33">
        <v>1510</v>
      </c>
      <c r="I83" s="33" t="s">
        <v>24</v>
      </c>
      <c r="J83" s="12">
        <v>410</v>
      </c>
      <c r="K83" s="12">
        <v>536</v>
      </c>
      <c r="L83" s="12">
        <v>535</v>
      </c>
      <c r="M83" s="12">
        <v>4453</v>
      </c>
      <c r="N83" s="34">
        <f t="shared" ref="N83" si="64">IFERROR(M83/M84,"ND")</f>
        <v>12.722857142857142</v>
      </c>
      <c r="O83" s="36">
        <f t="shared" ref="O83" si="65">IFERROR(( J83+K83+L83+M83)/(H83),"ND")</f>
        <v>3.9298013245033112</v>
      </c>
      <c r="P83" s="37" t="s">
        <v>163</v>
      </c>
      <c r="Q83" s="38"/>
      <c r="R83" s="39"/>
    </row>
    <row r="84" spans="4:18" ht="96" customHeight="1" x14ac:dyDescent="0.2">
      <c r="D84" s="30"/>
      <c r="E84" s="32"/>
      <c r="F84" s="32"/>
      <c r="G84" s="32"/>
      <c r="H84" s="32"/>
      <c r="I84" s="32"/>
      <c r="J84" s="12">
        <v>400</v>
      </c>
      <c r="K84" s="12">
        <v>380</v>
      </c>
      <c r="L84" s="12">
        <v>380</v>
      </c>
      <c r="M84" s="12">
        <v>350</v>
      </c>
      <c r="N84" s="35"/>
      <c r="O84" s="32"/>
      <c r="P84" s="40"/>
      <c r="Q84" s="41"/>
      <c r="R84" s="42"/>
    </row>
    <row r="85" spans="4:18" ht="96" customHeight="1" x14ac:dyDescent="0.2">
      <c r="D85" s="29" t="s">
        <v>100</v>
      </c>
      <c r="E85" s="31" t="s">
        <v>101</v>
      </c>
      <c r="F85" s="33" t="s">
        <v>22</v>
      </c>
      <c r="G85" s="33" t="s">
        <v>43</v>
      </c>
      <c r="H85" s="84">
        <v>10515</v>
      </c>
      <c r="I85" s="33" t="s">
        <v>24</v>
      </c>
      <c r="J85" s="12">
        <v>3002</v>
      </c>
      <c r="K85" s="12">
        <v>4068</v>
      </c>
      <c r="L85" s="12">
        <v>3869</v>
      </c>
      <c r="M85" s="12">
        <v>2587</v>
      </c>
      <c r="N85" s="34">
        <f t="shared" ref="N85" si="66">IFERROR(M85/M86,"ND")</f>
        <v>1.0368737474949901</v>
      </c>
      <c r="O85" s="36">
        <f t="shared" ref="O85" si="67">IFERROR(( J85+K85+L85+M85)/(H85),"ND")</f>
        <v>1.2863528292914883</v>
      </c>
      <c r="P85" s="37" t="s">
        <v>164</v>
      </c>
      <c r="Q85" s="38"/>
      <c r="R85" s="39"/>
    </row>
    <row r="86" spans="4:18" ht="96" customHeight="1" x14ac:dyDescent="0.2">
      <c r="D86" s="30"/>
      <c r="E86" s="32"/>
      <c r="F86" s="32"/>
      <c r="G86" s="32"/>
      <c r="H86" s="32"/>
      <c r="I86" s="32"/>
      <c r="J86" s="12">
        <v>3000</v>
      </c>
      <c r="K86" s="12">
        <v>2510</v>
      </c>
      <c r="L86" s="12">
        <v>2510</v>
      </c>
      <c r="M86" s="12">
        <v>2495</v>
      </c>
      <c r="N86" s="35"/>
      <c r="O86" s="32"/>
      <c r="P86" s="40"/>
      <c r="Q86" s="41"/>
      <c r="R86" s="42"/>
    </row>
    <row r="87" spans="4:18" ht="96" customHeight="1" x14ac:dyDescent="0.2">
      <c r="D87" s="29" t="s">
        <v>102</v>
      </c>
      <c r="E87" s="31" t="s">
        <v>103</v>
      </c>
      <c r="F87" s="33" t="s">
        <v>22</v>
      </c>
      <c r="G87" s="33" t="s">
        <v>27</v>
      </c>
      <c r="H87" s="33">
        <v>655</v>
      </c>
      <c r="I87" s="33" t="s">
        <v>24</v>
      </c>
      <c r="J87" s="12">
        <v>174</v>
      </c>
      <c r="K87" s="12">
        <v>120</v>
      </c>
      <c r="L87" s="12">
        <v>130</v>
      </c>
      <c r="M87" s="12">
        <v>135</v>
      </c>
      <c r="N87" s="34">
        <f t="shared" ref="N87" si="68">IFERROR(M87/M88,"ND")</f>
        <v>0.77142857142857146</v>
      </c>
      <c r="O87" s="36">
        <f t="shared" ref="O87" si="69">IFERROR(( J87+K87+L87+M87)/(H87),"ND")</f>
        <v>0.85343511450381682</v>
      </c>
      <c r="P87" s="37" t="s">
        <v>177</v>
      </c>
      <c r="Q87" s="38"/>
      <c r="R87" s="39"/>
    </row>
    <row r="88" spans="4:18" ht="96" customHeight="1" x14ac:dyDescent="0.2">
      <c r="D88" s="30"/>
      <c r="E88" s="32"/>
      <c r="F88" s="32"/>
      <c r="G88" s="32"/>
      <c r="H88" s="32"/>
      <c r="I88" s="32"/>
      <c r="J88" s="20">
        <v>175</v>
      </c>
      <c r="K88" s="20">
        <v>130</v>
      </c>
      <c r="L88" s="20">
        <v>175</v>
      </c>
      <c r="M88" s="20">
        <v>175</v>
      </c>
      <c r="N88" s="35"/>
      <c r="O88" s="32"/>
      <c r="P88" s="40"/>
      <c r="Q88" s="41"/>
      <c r="R88" s="42"/>
    </row>
    <row r="89" spans="4:18" ht="96" customHeight="1" x14ac:dyDescent="0.2">
      <c r="D89" s="29" t="s">
        <v>104</v>
      </c>
      <c r="E89" s="31" t="s">
        <v>105</v>
      </c>
      <c r="F89" s="33" t="s">
        <v>22</v>
      </c>
      <c r="G89" s="33" t="s">
        <v>27</v>
      </c>
      <c r="H89" s="84">
        <v>38400</v>
      </c>
      <c r="I89" s="33" t="s">
        <v>24</v>
      </c>
      <c r="J89" s="12">
        <v>9699</v>
      </c>
      <c r="K89" s="12">
        <v>8011</v>
      </c>
      <c r="L89" s="10">
        <v>9067</v>
      </c>
      <c r="M89" s="12">
        <v>7306</v>
      </c>
      <c r="N89" s="34">
        <f t="shared" ref="N89" si="70">IFERROR(M89/M90,"ND")</f>
        <v>0.76104166666666662</v>
      </c>
      <c r="O89" s="36">
        <f t="shared" ref="O89" si="71">IFERROR(( J89+K89+L89+M89)/(H89),"ND")</f>
        <v>0.887578125</v>
      </c>
      <c r="P89" s="37" t="s">
        <v>165</v>
      </c>
      <c r="Q89" s="38"/>
      <c r="R89" s="39"/>
    </row>
    <row r="90" spans="4:18" ht="96" customHeight="1" x14ac:dyDescent="0.2">
      <c r="D90" s="30"/>
      <c r="E90" s="32"/>
      <c r="F90" s="32"/>
      <c r="G90" s="32"/>
      <c r="H90" s="32"/>
      <c r="I90" s="32"/>
      <c r="J90" s="12">
        <v>9600</v>
      </c>
      <c r="K90" s="12">
        <v>9600</v>
      </c>
      <c r="L90" s="12">
        <v>9600</v>
      </c>
      <c r="M90" s="12">
        <v>9600</v>
      </c>
      <c r="N90" s="35"/>
      <c r="O90" s="32"/>
      <c r="P90" s="40"/>
      <c r="Q90" s="41"/>
      <c r="R90" s="42"/>
    </row>
    <row r="91" spans="4:18" ht="96" customHeight="1" x14ac:dyDescent="0.2">
      <c r="D91" s="29" t="s">
        <v>106</v>
      </c>
      <c r="E91" s="31" t="s">
        <v>107</v>
      </c>
      <c r="F91" s="33" t="s">
        <v>22</v>
      </c>
      <c r="G91" s="33" t="s">
        <v>27</v>
      </c>
      <c r="H91" s="84">
        <v>9000</v>
      </c>
      <c r="I91" s="33" t="s">
        <v>24</v>
      </c>
      <c r="J91" s="12">
        <v>2550</v>
      </c>
      <c r="K91" s="12">
        <v>1426</v>
      </c>
      <c r="L91" s="12">
        <v>2529</v>
      </c>
      <c r="M91" s="12">
        <v>2553</v>
      </c>
      <c r="N91" s="34">
        <f t="shared" ref="N91" si="72">IFERROR(M91/M92,"ND")</f>
        <v>1.0212000000000001</v>
      </c>
      <c r="O91" s="36">
        <f t="shared" ref="O91" si="73">IFERROR(( J91+K91+L91+M91)/(H91),"ND")</f>
        <v>1.0064444444444445</v>
      </c>
      <c r="P91" s="37" t="s">
        <v>166</v>
      </c>
      <c r="Q91" s="38"/>
      <c r="R91" s="39"/>
    </row>
    <row r="92" spans="4:18" ht="96" customHeight="1" x14ac:dyDescent="0.2">
      <c r="D92" s="30"/>
      <c r="E92" s="32"/>
      <c r="F92" s="32"/>
      <c r="G92" s="32"/>
      <c r="H92" s="32"/>
      <c r="I92" s="32"/>
      <c r="J92" s="20">
        <v>2500</v>
      </c>
      <c r="K92" s="20">
        <v>1500</v>
      </c>
      <c r="L92" s="20">
        <v>2500</v>
      </c>
      <c r="M92" s="20">
        <v>2500</v>
      </c>
      <c r="N92" s="35"/>
      <c r="O92" s="32"/>
      <c r="P92" s="40"/>
      <c r="Q92" s="41"/>
      <c r="R92" s="42"/>
    </row>
    <row r="93" spans="4:18" ht="96" customHeight="1" x14ac:dyDescent="0.2">
      <c r="D93" s="29" t="s">
        <v>108</v>
      </c>
      <c r="E93" s="31" t="s">
        <v>109</v>
      </c>
      <c r="F93" s="33" t="s">
        <v>22</v>
      </c>
      <c r="G93" s="33" t="s">
        <v>27</v>
      </c>
      <c r="H93" s="84">
        <v>12000</v>
      </c>
      <c r="I93" s="33" t="s">
        <v>24</v>
      </c>
      <c r="J93" s="12">
        <v>3005</v>
      </c>
      <c r="K93" s="12">
        <v>2526</v>
      </c>
      <c r="L93" s="12">
        <v>1858</v>
      </c>
      <c r="M93" s="12">
        <v>921</v>
      </c>
      <c r="N93" s="34">
        <f t="shared" ref="N93" si="74">IFERROR(M93/M94,"ND")</f>
        <v>0.307</v>
      </c>
      <c r="O93" s="36">
        <f t="shared" ref="O93" si="75">IFERROR(( J93+K93+L93+M93)/(H93),"ND")</f>
        <v>0.6925</v>
      </c>
      <c r="P93" s="37" t="s">
        <v>167</v>
      </c>
      <c r="Q93" s="38"/>
      <c r="R93" s="39"/>
    </row>
    <row r="94" spans="4:18" ht="96" customHeight="1" x14ac:dyDescent="0.2">
      <c r="D94" s="30"/>
      <c r="E94" s="32"/>
      <c r="F94" s="32"/>
      <c r="G94" s="32"/>
      <c r="H94" s="32"/>
      <c r="I94" s="32"/>
      <c r="J94" s="12">
        <v>3000</v>
      </c>
      <c r="K94" s="12">
        <v>3000</v>
      </c>
      <c r="L94" s="12">
        <v>3000</v>
      </c>
      <c r="M94" s="12">
        <v>3000</v>
      </c>
      <c r="N94" s="35"/>
      <c r="O94" s="32"/>
      <c r="P94" s="40"/>
      <c r="Q94" s="41"/>
      <c r="R94" s="42"/>
    </row>
    <row r="95" spans="4:18" ht="96" customHeight="1" x14ac:dyDescent="0.2">
      <c r="D95" s="94" t="s">
        <v>110</v>
      </c>
      <c r="E95" s="31" t="s">
        <v>111</v>
      </c>
      <c r="F95" s="33" t="s">
        <v>22</v>
      </c>
      <c r="G95" s="33" t="s">
        <v>43</v>
      </c>
      <c r="H95" s="33">
        <v>5000</v>
      </c>
      <c r="I95" s="33" t="s">
        <v>24</v>
      </c>
      <c r="J95" s="12">
        <v>1255</v>
      </c>
      <c r="K95" s="12">
        <v>1943</v>
      </c>
      <c r="L95" s="12">
        <v>2198</v>
      </c>
      <c r="M95" s="12">
        <v>1652</v>
      </c>
      <c r="N95" s="34">
        <f t="shared" ref="N95" si="76">IFERROR(M95/M96,"ND")</f>
        <v>1.3216000000000001</v>
      </c>
      <c r="O95" s="36">
        <f t="shared" ref="O95" si="77">IFERROR(( J95+K95+L95+M95)/(H95),"ND")</f>
        <v>1.4096</v>
      </c>
      <c r="P95" s="37" t="s">
        <v>168</v>
      </c>
      <c r="Q95" s="38"/>
      <c r="R95" s="39"/>
    </row>
    <row r="96" spans="4:18" ht="96" customHeight="1" x14ac:dyDescent="0.2">
      <c r="D96" s="30"/>
      <c r="E96" s="32"/>
      <c r="F96" s="32"/>
      <c r="G96" s="32"/>
      <c r="H96" s="32"/>
      <c r="I96" s="32"/>
      <c r="J96" s="12">
        <v>1250</v>
      </c>
      <c r="K96" s="12">
        <v>1250</v>
      </c>
      <c r="L96" s="12">
        <v>1250</v>
      </c>
      <c r="M96" s="12">
        <v>1250</v>
      </c>
      <c r="N96" s="35"/>
      <c r="O96" s="32"/>
      <c r="P96" s="40"/>
      <c r="Q96" s="41"/>
      <c r="R96" s="42"/>
    </row>
    <row r="97" spans="4:18" ht="96" customHeight="1" x14ac:dyDescent="0.2">
      <c r="D97" s="29" t="s">
        <v>112</v>
      </c>
      <c r="E97" s="31" t="s">
        <v>113</v>
      </c>
      <c r="F97" s="33" t="s">
        <v>22</v>
      </c>
      <c r="G97" s="33" t="s">
        <v>43</v>
      </c>
      <c r="H97" s="33">
        <v>1200</v>
      </c>
      <c r="I97" s="33" t="s">
        <v>24</v>
      </c>
      <c r="J97" s="12">
        <v>302</v>
      </c>
      <c r="K97" s="12">
        <v>402</v>
      </c>
      <c r="L97" s="12">
        <v>240</v>
      </c>
      <c r="M97" s="12">
        <v>221</v>
      </c>
      <c r="N97" s="34">
        <f t="shared" ref="N97" si="78">IFERROR(M97/M98,"ND")</f>
        <v>0.73666666666666669</v>
      </c>
      <c r="O97" s="36">
        <f t="shared" ref="O97" si="79">IFERROR(( J97+K97+L97+M97)/(H97),"ND")</f>
        <v>0.97083333333333333</v>
      </c>
      <c r="P97" s="37" t="s">
        <v>169</v>
      </c>
      <c r="Q97" s="38"/>
      <c r="R97" s="39"/>
    </row>
    <row r="98" spans="4:18" ht="96" customHeight="1" x14ac:dyDescent="0.2">
      <c r="D98" s="30"/>
      <c r="E98" s="32"/>
      <c r="F98" s="32"/>
      <c r="G98" s="32"/>
      <c r="H98" s="32"/>
      <c r="I98" s="32"/>
      <c r="J98" s="12">
        <v>300</v>
      </c>
      <c r="K98" s="12">
        <v>300</v>
      </c>
      <c r="L98" s="12">
        <v>300</v>
      </c>
      <c r="M98" s="12">
        <v>300</v>
      </c>
      <c r="N98" s="35"/>
      <c r="O98" s="32"/>
      <c r="P98" s="40"/>
      <c r="Q98" s="41"/>
      <c r="R98" s="42"/>
    </row>
    <row r="99" spans="4:18" ht="96" customHeight="1" x14ac:dyDescent="0.2">
      <c r="D99" s="29" t="s">
        <v>114</v>
      </c>
      <c r="E99" s="31" t="s">
        <v>115</v>
      </c>
      <c r="F99" s="33" t="s">
        <v>22</v>
      </c>
      <c r="G99" s="33" t="s">
        <v>27</v>
      </c>
      <c r="H99" s="33">
        <v>1400</v>
      </c>
      <c r="I99" s="33" t="s">
        <v>24</v>
      </c>
      <c r="J99" s="12">
        <v>348</v>
      </c>
      <c r="K99" s="12">
        <v>402</v>
      </c>
      <c r="L99" s="12">
        <v>412</v>
      </c>
      <c r="M99" s="12">
        <v>355</v>
      </c>
      <c r="N99" s="34">
        <f t="shared" ref="N99" si="80">IFERROR(M99/M100,"ND")</f>
        <v>1.0142857142857142</v>
      </c>
      <c r="O99" s="36">
        <f t="shared" ref="O99" si="81">IFERROR(( J99+K99+L99+M99)/(H99),"ND")</f>
        <v>1.0835714285714286</v>
      </c>
      <c r="P99" s="37" t="s">
        <v>170</v>
      </c>
      <c r="Q99" s="38"/>
      <c r="R99" s="39"/>
    </row>
    <row r="100" spans="4:18" ht="96" customHeight="1" x14ac:dyDescent="0.2">
      <c r="D100" s="30"/>
      <c r="E100" s="32"/>
      <c r="F100" s="32"/>
      <c r="G100" s="32"/>
      <c r="H100" s="32"/>
      <c r="I100" s="32"/>
      <c r="J100" s="12">
        <v>350</v>
      </c>
      <c r="K100" s="12">
        <v>350</v>
      </c>
      <c r="L100" s="12">
        <v>350</v>
      </c>
      <c r="M100" s="12">
        <v>350</v>
      </c>
      <c r="N100" s="35"/>
      <c r="O100" s="32"/>
      <c r="P100" s="40"/>
      <c r="Q100" s="41"/>
      <c r="R100" s="42"/>
    </row>
    <row r="101" spans="4:18" ht="96" customHeight="1" x14ac:dyDescent="0.2">
      <c r="D101" s="29" t="s">
        <v>116</v>
      </c>
      <c r="E101" s="31" t="s">
        <v>117</v>
      </c>
      <c r="F101" s="33" t="s">
        <v>22</v>
      </c>
      <c r="G101" s="33" t="s">
        <v>27</v>
      </c>
      <c r="H101" s="33">
        <v>2200</v>
      </c>
      <c r="I101" s="33" t="s">
        <v>24</v>
      </c>
      <c r="J101" s="12">
        <v>556</v>
      </c>
      <c r="K101" s="12">
        <v>422</v>
      </c>
      <c r="L101" s="12">
        <v>556</v>
      </c>
      <c r="M101" s="12">
        <v>477</v>
      </c>
      <c r="N101" s="34">
        <f t="shared" ref="N101" si="82">IFERROR(M101/M102,"ND")</f>
        <v>0.86727272727272731</v>
      </c>
      <c r="O101" s="36">
        <f t="shared" ref="O101" si="83">IFERROR(( J101+K101+L101+M101)/(H101),"ND")</f>
        <v>0.91409090909090907</v>
      </c>
      <c r="P101" s="37" t="s">
        <v>171</v>
      </c>
      <c r="Q101" s="38"/>
      <c r="R101" s="39"/>
    </row>
    <row r="102" spans="4:18" ht="96" customHeight="1" x14ac:dyDescent="0.2">
      <c r="D102" s="30"/>
      <c r="E102" s="32"/>
      <c r="F102" s="32"/>
      <c r="G102" s="32"/>
      <c r="H102" s="32"/>
      <c r="I102" s="32"/>
      <c r="J102" s="12">
        <v>550</v>
      </c>
      <c r="K102" s="12">
        <v>550</v>
      </c>
      <c r="L102" s="12">
        <v>550</v>
      </c>
      <c r="M102" s="12">
        <v>550</v>
      </c>
      <c r="N102" s="35"/>
      <c r="O102" s="32"/>
      <c r="P102" s="40"/>
      <c r="Q102" s="41"/>
      <c r="R102" s="42"/>
    </row>
    <row r="103" spans="4:18" ht="96" customHeight="1" x14ac:dyDescent="0.2">
      <c r="D103" s="29" t="s">
        <v>118</v>
      </c>
      <c r="E103" s="31" t="s">
        <v>119</v>
      </c>
      <c r="F103" s="33" t="s">
        <v>22</v>
      </c>
      <c r="G103" s="33" t="s">
        <v>27</v>
      </c>
      <c r="H103" s="33">
        <v>2500</v>
      </c>
      <c r="I103" s="33" t="s">
        <v>24</v>
      </c>
      <c r="J103" s="12">
        <v>628</v>
      </c>
      <c r="K103" s="12">
        <v>372</v>
      </c>
      <c r="L103" s="12">
        <v>674</v>
      </c>
      <c r="M103" s="12">
        <v>422</v>
      </c>
      <c r="N103" s="34">
        <f t="shared" ref="N103" si="84">IFERROR(M103/M104,"ND")</f>
        <v>0.67520000000000002</v>
      </c>
      <c r="O103" s="36">
        <f t="shared" ref="O103" si="85">IFERROR(( J103+K103+L103+M103)/(H103),"ND")</f>
        <v>0.83840000000000003</v>
      </c>
      <c r="P103" s="37" t="s">
        <v>172</v>
      </c>
      <c r="Q103" s="38"/>
      <c r="R103" s="39"/>
    </row>
    <row r="104" spans="4:18" ht="96" customHeight="1" x14ac:dyDescent="0.2">
      <c r="D104" s="30"/>
      <c r="E104" s="32"/>
      <c r="F104" s="32"/>
      <c r="G104" s="32"/>
      <c r="H104" s="32"/>
      <c r="I104" s="32"/>
      <c r="J104" s="12">
        <v>625</v>
      </c>
      <c r="K104" s="12">
        <v>625</v>
      </c>
      <c r="L104" s="12">
        <v>625</v>
      </c>
      <c r="M104" s="12">
        <v>625</v>
      </c>
      <c r="N104" s="35"/>
      <c r="O104" s="32"/>
      <c r="P104" s="40"/>
      <c r="Q104" s="41"/>
      <c r="R104" s="42"/>
    </row>
    <row r="105" spans="4:18" ht="96" customHeight="1" x14ac:dyDescent="0.2">
      <c r="D105" s="29" t="s">
        <v>120</v>
      </c>
      <c r="E105" s="43" t="s">
        <v>121</v>
      </c>
      <c r="F105" s="33" t="s">
        <v>22</v>
      </c>
      <c r="G105" s="33" t="s">
        <v>27</v>
      </c>
      <c r="H105" s="33">
        <v>4200</v>
      </c>
      <c r="I105" s="33" t="s">
        <v>24</v>
      </c>
      <c r="J105" s="12">
        <v>1055</v>
      </c>
      <c r="K105" s="12">
        <v>518</v>
      </c>
      <c r="L105" s="12">
        <v>600</v>
      </c>
      <c r="M105" s="12">
        <v>705</v>
      </c>
      <c r="N105" s="34">
        <f t="shared" ref="N105" si="86">IFERROR(M105/M106,"ND")</f>
        <v>0.67142857142857137</v>
      </c>
      <c r="O105" s="36">
        <f t="shared" ref="O105" si="87">IFERROR(( J105+K105+L105+M105)/(H105),"ND")</f>
        <v>0.6852380952380952</v>
      </c>
      <c r="P105" s="37" t="s">
        <v>173</v>
      </c>
      <c r="Q105" s="38"/>
      <c r="R105" s="39"/>
    </row>
    <row r="106" spans="4:18" ht="96" customHeight="1" x14ac:dyDescent="0.2">
      <c r="D106" s="30"/>
      <c r="E106" s="32"/>
      <c r="F106" s="32"/>
      <c r="G106" s="32"/>
      <c r="H106" s="32"/>
      <c r="I106" s="32"/>
      <c r="J106" s="12">
        <v>1050</v>
      </c>
      <c r="K106" s="12">
        <v>1050</v>
      </c>
      <c r="L106" s="12">
        <v>1050</v>
      </c>
      <c r="M106" s="12">
        <v>1050</v>
      </c>
      <c r="N106" s="35"/>
      <c r="O106" s="32"/>
      <c r="P106" s="40"/>
      <c r="Q106" s="41"/>
      <c r="R106" s="42"/>
    </row>
    <row r="107" spans="4:18" ht="96" customHeight="1" x14ac:dyDescent="0.2">
      <c r="D107" s="29" t="s">
        <v>122</v>
      </c>
      <c r="E107" s="31" t="s">
        <v>123</v>
      </c>
      <c r="F107" s="33" t="s">
        <v>22</v>
      </c>
      <c r="G107" s="33" t="s">
        <v>27</v>
      </c>
      <c r="H107" s="33">
        <v>2400</v>
      </c>
      <c r="I107" s="33" t="s">
        <v>24</v>
      </c>
      <c r="J107" s="12">
        <v>600</v>
      </c>
      <c r="K107" s="12">
        <v>272</v>
      </c>
      <c r="L107" s="12">
        <v>350</v>
      </c>
      <c r="M107" s="12">
        <v>355</v>
      </c>
      <c r="N107" s="34">
        <f t="shared" ref="N107" si="88">IFERROR(M107/M108,"ND")</f>
        <v>0.59166666666666667</v>
      </c>
      <c r="O107" s="36">
        <f t="shared" ref="O107" si="89">IFERROR(( J107+K107+L107+M107)/(H107),"ND")</f>
        <v>0.65708333333333335</v>
      </c>
      <c r="P107" s="37" t="s">
        <v>174</v>
      </c>
      <c r="Q107" s="38"/>
      <c r="R107" s="39"/>
    </row>
    <row r="108" spans="4:18" ht="96" customHeight="1" x14ac:dyDescent="0.2">
      <c r="D108" s="30"/>
      <c r="E108" s="32"/>
      <c r="F108" s="32"/>
      <c r="G108" s="32"/>
      <c r="H108" s="32"/>
      <c r="I108" s="32"/>
      <c r="J108" s="12">
        <v>600</v>
      </c>
      <c r="K108" s="12">
        <v>600</v>
      </c>
      <c r="L108" s="12">
        <v>600</v>
      </c>
      <c r="M108" s="12">
        <v>600</v>
      </c>
      <c r="N108" s="35"/>
      <c r="O108" s="32"/>
      <c r="P108" s="40"/>
      <c r="Q108" s="41"/>
      <c r="R108" s="42"/>
    </row>
    <row r="109" spans="4:18" ht="96" customHeight="1" x14ac:dyDescent="0.2">
      <c r="D109" s="29" t="s">
        <v>124</v>
      </c>
      <c r="E109" s="31" t="s">
        <v>125</v>
      </c>
      <c r="F109" s="33" t="s">
        <v>22</v>
      </c>
      <c r="G109" s="33" t="s">
        <v>27</v>
      </c>
      <c r="H109" s="33">
        <v>1800</v>
      </c>
      <c r="I109" s="33" t="s">
        <v>24</v>
      </c>
      <c r="J109" s="12">
        <v>455</v>
      </c>
      <c r="K109" s="12">
        <v>246</v>
      </c>
      <c r="L109" s="12">
        <v>250</v>
      </c>
      <c r="M109" s="12">
        <v>350</v>
      </c>
      <c r="N109" s="34">
        <f t="shared" ref="N109" si="90">IFERROR(M109/M110,"ND")</f>
        <v>0.77777777777777779</v>
      </c>
      <c r="O109" s="36">
        <f t="shared" ref="O109" si="91">IFERROR(( J109+K109+L109+M109)/(H109),"ND")</f>
        <v>0.72277777777777774</v>
      </c>
      <c r="P109" s="37" t="s">
        <v>175</v>
      </c>
      <c r="Q109" s="38"/>
      <c r="R109" s="39"/>
    </row>
    <row r="110" spans="4:18" ht="96" customHeight="1" thickBot="1" x14ac:dyDescent="0.25">
      <c r="D110" s="85"/>
      <c r="E110" s="86"/>
      <c r="F110" s="86"/>
      <c r="G110" s="86"/>
      <c r="H110" s="86"/>
      <c r="I110" s="86"/>
      <c r="J110" s="16">
        <v>450</v>
      </c>
      <c r="K110" s="16">
        <v>450</v>
      </c>
      <c r="L110" s="16">
        <v>450</v>
      </c>
      <c r="M110" s="16">
        <v>450</v>
      </c>
      <c r="N110" s="87"/>
      <c r="O110" s="32"/>
      <c r="P110" s="88"/>
      <c r="Q110" s="89"/>
      <c r="R110" s="90"/>
    </row>
    <row r="111" spans="4:18" ht="16" x14ac:dyDescent="0.2">
      <c r="D111" s="21"/>
      <c r="O111" s="22"/>
      <c r="R111" s="17"/>
    </row>
    <row r="114" spans="4:18" ht="70.5" customHeight="1" x14ac:dyDescent="0.2">
      <c r="D114" s="91" t="s">
        <v>126</v>
      </c>
      <c r="E114" s="61"/>
      <c r="F114" s="61"/>
      <c r="G114" s="61"/>
      <c r="I114" s="92" t="s">
        <v>127</v>
      </c>
      <c r="J114" s="61"/>
      <c r="K114" s="61"/>
      <c r="L114" s="61"/>
      <c r="M114" s="61"/>
      <c r="N114" s="18"/>
      <c r="O114" s="91" t="s">
        <v>128</v>
      </c>
      <c r="P114" s="61"/>
      <c r="Q114" s="61"/>
      <c r="R114" s="19"/>
    </row>
    <row r="115" spans="4:18" ht="16" x14ac:dyDescent="0.2">
      <c r="D115" s="93"/>
      <c r="E115" s="46"/>
      <c r="F115" s="46"/>
      <c r="G115" s="46"/>
      <c r="I115" s="93"/>
      <c r="J115" s="46"/>
      <c r="K115" s="46"/>
      <c r="L115" s="46"/>
      <c r="M115" s="46"/>
      <c r="O115" s="93"/>
      <c r="P115" s="46"/>
      <c r="Q115" s="46"/>
      <c r="R115" s="46"/>
    </row>
  </sheetData>
  <mergeCells count="462">
    <mergeCell ref="D105:D106"/>
    <mergeCell ref="E105:E106"/>
    <mergeCell ref="F105:F106"/>
    <mergeCell ref="G105:G106"/>
    <mergeCell ref="H105:H106"/>
    <mergeCell ref="I105:I106"/>
    <mergeCell ref="N105:N106"/>
    <mergeCell ref="O105:O106"/>
    <mergeCell ref="D101:D102"/>
    <mergeCell ref="E101:E102"/>
    <mergeCell ref="F101:F102"/>
    <mergeCell ref="G101:G102"/>
    <mergeCell ref="H101:H102"/>
    <mergeCell ref="I101:I102"/>
    <mergeCell ref="N101:N102"/>
    <mergeCell ref="O101:O102"/>
    <mergeCell ref="D103:D104"/>
    <mergeCell ref="E103:E104"/>
    <mergeCell ref="F103:F104"/>
    <mergeCell ref="G103:G104"/>
    <mergeCell ref="H103:H104"/>
    <mergeCell ref="I103:I104"/>
    <mergeCell ref="N103:N104"/>
    <mergeCell ref="O103:O104"/>
    <mergeCell ref="E97:E98"/>
    <mergeCell ref="F97:F98"/>
    <mergeCell ref="G97:G98"/>
    <mergeCell ref="H97:H98"/>
    <mergeCell ref="I97:I98"/>
    <mergeCell ref="N97:N98"/>
    <mergeCell ref="O97:O98"/>
    <mergeCell ref="D99:D100"/>
    <mergeCell ref="E99:E100"/>
    <mergeCell ref="F99:F100"/>
    <mergeCell ref="G99:G100"/>
    <mergeCell ref="H99:H100"/>
    <mergeCell ref="I99:I100"/>
    <mergeCell ref="N99:N100"/>
    <mergeCell ref="O99:O100"/>
    <mergeCell ref="D114:G114"/>
    <mergeCell ref="I114:M114"/>
    <mergeCell ref="O114:Q114"/>
    <mergeCell ref="D115:G115"/>
    <mergeCell ref="I115:M115"/>
    <mergeCell ref="O115:R115"/>
    <mergeCell ref="P97:R98"/>
    <mergeCell ref="D93:D94"/>
    <mergeCell ref="E93:E94"/>
    <mergeCell ref="F93:F94"/>
    <mergeCell ref="G93:G94"/>
    <mergeCell ref="H93:H94"/>
    <mergeCell ref="I93:I94"/>
    <mergeCell ref="N93:N94"/>
    <mergeCell ref="O93:O94"/>
    <mergeCell ref="D95:D96"/>
    <mergeCell ref="E95:E96"/>
    <mergeCell ref="F95:F96"/>
    <mergeCell ref="G95:G96"/>
    <mergeCell ref="H95:H96"/>
    <mergeCell ref="I95:I96"/>
    <mergeCell ref="N95:N96"/>
    <mergeCell ref="O95:O96"/>
    <mergeCell ref="D97:D98"/>
    <mergeCell ref="O19:O20"/>
    <mergeCell ref="O21:O22"/>
    <mergeCell ref="O23:O24"/>
    <mergeCell ref="P93:R94"/>
    <mergeCell ref="P95:R96"/>
    <mergeCell ref="P99:R100"/>
    <mergeCell ref="P101:R102"/>
    <mergeCell ref="P103:R104"/>
    <mergeCell ref="P105:R106"/>
    <mergeCell ref="P37:R38"/>
    <mergeCell ref="D109:D110"/>
    <mergeCell ref="E109:E110"/>
    <mergeCell ref="F109:F110"/>
    <mergeCell ref="G109:G110"/>
    <mergeCell ref="H109:H110"/>
    <mergeCell ref="I109:I110"/>
    <mergeCell ref="N109:N110"/>
    <mergeCell ref="O109:O110"/>
    <mergeCell ref="P109:R110"/>
    <mergeCell ref="D107:D108"/>
    <mergeCell ref="E107:E108"/>
    <mergeCell ref="F107:F108"/>
    <mergeCell ref="G107:G108"/>
    <mergeCell ref="H107:H108"/>
    <mergeCell ref="I107:I108"/>
    <mergeCell ref="N107:N108"/>
    <mergeCell ref="O107:O108"/>
    <mergeCell ref="P107:R108"/>
    <mergeCell ref="D91:D92"/>
    <mergeCell ref="E91:E92"/>
    <mergeCell ref="F91:F92"/>
    <mergeCell ref="G91:G92"/>
    <mergeCell ref="H91:H92"/>
    <mergeCell ref="I91:I92"/>
    <mergeCell ref="N91:N92"/>
    <mergeCell ref="O91:O92"/>
    <mergeCell ref="P91:R92"/>
    <mergeCell ref="D89:D90"/>
    <mergeCell ref="E89:E90"/>
    <mergeCell ref="F89:F90"/>
    <mergeCell ref="G89:G90"/>
    <mergeCell ref="H89:H90"/>
    <mergeCell ref="I89:I90"/>
    <mergeCell ref="N89:N90"/>
    <mergeCell ref="O89:O90"/>
    <mergeCell ref="P89:R90"/>
    <mergeCell ref="D87:D88"/>
    <mergeCell ref="E87:E88"/>
    <mergeCell ref="F87:F88"/>
    <mergeCell ref="G87:G88"/>
    <mergeCell ref="H87:H88"/>
    <mergeCell ref="I87:I88"/>
    <mergeCell ref="N87:N88"/>
    <mergeCell ref="O87:O88"/>
    <mergeCell ref="P87:R88"/>
    <mergeCell ref="D85:D86"/>
    <mergeCell ref="E85:E86"/>
    <mergeCell ref="F85:F86"/>
    <mergeCell ref="G85:G86"/>
    <mergeCell ref="H85:H86"/>
    <mergeCell ref="I85:I86"/>
    <mergeCell ref="N85:N86"/>
    <mergeCell ref="O85:O86"/>
    <mergeCell ref="P85:R86"/>
    <mergeCell ref="D83:D84"/>
    <mergeCell ref="E83:E84"/>
    <mergeCell ref="F83:F84"/>
    <mergeCell ref="G83:G84"/>
    <mergeCell ref="H83:H84"/>
    <mergeCell ref="I83:I84"/>
    <mergeCell ref="N83:N84"/>
    <mergeCell ref="O83:O84"/>
    <mergeCell ref="P83:R84"/>
    <mergeCell ref="D81:D82"/>
    <mergeCell ref="E81:E82"/>
    <mergeCell ref="F81:F82"/>
    <mergeCell ref="G81:G82"/>
    <mergeCell ref="H81:H82"/>
    <mergeCell ref="I81:I82"/>
    <mergeCell ref="N81:N82"/>
    <mergeCell ref="O81:O82"/>
    <mergeCell ref="P81:R82"/>
    <mergeCell ref="D79:D80"/>
    <mergeCell ref="E79:E80"/>
    <mergeCell ref="F79:F80"/>
    <mergeCell ref="G79:G80"/>
    <mergeCell ref="H79:H80"/>
    <mergeCell ref="I79:I80"/>
    <mergeCell ref="N79:N80"/>
    <mergeCell ref="O79:O80"/>
    <mergeCell ref="P79:R80"/>
    <mergeCell ref="D77:D78"/>
    <mergeCell ref="E77:E78"/>
    <mergeCell ref="F77:F78"/>
    <mergeCell ref="G77:G78"/>
    <mergeCell ref="H77:H78"/>
    <mergeCell ref="I77:I78"/>
    <mergeCell ref="N77:N78"/>
    <mergeCell ref="O77:O78"/>
    <mergeCell ref="P77:R78"/>
    <mergeCell ref="D75:D76"/>
    <mergeCell ref="E75:E76"/>
    <mergeCell ref="F75:F76"/>
    <mergeCell ref="G75:G76"/>
    <mergeCell ref="H75:H76"/>
    <mergeCell ref="I75:I76"/>
    <mergeCell ref="N75:N76"/>
    <mergeCell ref="O75:O76"/>
    <mergeCell ref="P75:R76"/>
    <mergeCell ref="D73:D74"/>
    <mergeCell ref="E73:E74"/>
    <mergeCell ref="F73:F74"/>
    <mergeCell ref="G73:G74"/>
    <mergeCell ref="H73:H74"/>
    <mergeCell ref="I73:I74"/>
    <mergeCell ref="N73:N74"/>
    <mergeCell ref="O73:O74"/>
    <mergeCell ref="P73:R74"/>
    <mergeCell ref="D71:D72"/>
    <mergeCell ref="E71:E72"/>
    <mergeCell ref="F71:F72"/>
    <mergeCell ref="G71:G72"/>
    <mergeCell ref="H71:H72"/>
    <mergeCell ref="I71:I72"/>
    <mergeCell ref="N71:N72"/>
    <mergeCell ref="O71:O72"/>
    <mergeCell ref="P71:R72"/>
    <mergeCell ref="D69:D70"/>
    <mergeCell ref="E69:E70"/>
    <mergeCell ref="F69:F70"/>
    <mergeCell ref="G69:G70"/>
    <mergeCell ref="H69:H70"/>
    <mergeCell ref="I69:I70"/>
    <mergeCell ref="N69:N70"/>
    <mergeCell ref="O69:O70"/>
    <mergeCell ref="P69:R70"/>
    <mergeCell ref="D67:D68"/>
    <mergeCell ref="E67:E68"/>
    <mergeCell ref="F67:F68"/>
    <mergeCell ref="G67:G68"/>
    <mergeCell ref="H67:H68"/>
    <mergeCell ref="I67:I68"/>
    <mergeCell ref="N67:N68"/>
    <mergeCell ref="O67:O68"/>
    <mergeCell ref="P67:R68"/>
    <mergeCell ref="D65:D66"/>
    <mergeCell ref="E65:E66"/>
    <mergeCell ref="F65:F66"/>
    <mergeCell ref="G65:G66"/>
    <mergeCell ref="H65:H66"/>
    <mergeCell ref="I65:I66"/>
    <mergeCell ref="N65:N66"/>
    <mergeCell ref="O65:O66"/>
    <mergeCell ref="P65:R66"/>
    <mergeCell ref="D63:D64"/>
    <mergeCell ref="E63:E64"/>
    <mergeCell ref="F63:F64"/>
    <mergeCell ref="G63:G64"/>
    <mergeCell ref="H63:H64"/>
    <mergeCell ref="I63:I64"/>
    <mergeCell ref="N63:N64"/>
    <mergeCell ref="O63:O64"/>
    <mergeCell ref="P63:R64"/>
    <mergeCell ref="D61:D62"/>
    <mergeCell ref="E61:E62"/>
    <mergeCell ref="F61:F62"/>
    <mergeCell ref="G61:G62"/>
    <mergeCell ref="H61:H62"/>
    <mergeCell ref="I61:I62"/>
    <mergeCell ref="N61:N62"/>
    <mergeCell ref="O61:O62"/>
    <mergeCell ref="P61:R62"/>
    <mergeCell ref="D59:D60"/>
    <mergeCell ref="E59:E60"/>
    <mergeCell ref="F59:F60"/>
    <mergeCell ref="G59:G60"/>
    <mergeCell ref="H59:H60"/>
    <mergeCell ref="I59:I60"/>
    <mergeCell ref="N59:N60"/>
    <mergeCell ref="O59:O60"/>
    <mergeCell ref="P59:R60"/>
    <mergeCell ref="D57:D58"/>
    <mergeCell ref="E57:E58"/>
    <mergeCell ref="F57:F58"/>
    <mergeCell ref="G57:G58"/>
    <mergeCell ref="H57:H58"/>
    <mergeCell ref="I57:I58"/>
    <mergeCell ref="N57:N58"/>
    <mergeCell ref="O57:O58"/>
    <mergeCell ref="P57:R58"/>
    <mergeCell ref="D55:D56"/>
    <mergeCell ref="E55:E56"/>
    <mergeCell ref="F55:F56"/>
    <mergeCell ref="G55:G56"/>
    <mergeCell ref="H55:H56"/>
    <mergeCell ref="I55:I56"/>
    <mergeCell ref="N55:N56"/>
    <mergeCell ref="O55:O56"/>
    <mergeCell ref="P55:R56"/>
    <mergeCell ref="D53:D54"/>
    <mergeCell ref="E53:E54"/>
    <mergeCell ref="F53:F54"/>
    <mergeCell ref="G53:G54"/>
    <mergeCell ref="H53:H54"/>
    <mergeCell ref="I53:I54"/>
    <mergeCell ref="N53:N54"/>
    <mergeCell ref="O53:O54"/>
    <mergeCell ref="P53:R54"/>
    <mergeCell ref="D51:D52"/>
    <mergeCell ref="E51:E52"/>
    <mergeCell ref="F51:F52"/>
    <mergeCell ref="G51:G52"/>
    <mergeCell ref="H51:H52"/>
    <mergeCell ref="I51:I52"/>
    <mergeCell ref="N51:N52"/>
    <mergeCell ref="O51:O52"/>
    <mergeCell ref="P51:R52"/>
    <mergeCell ref="D49:D50"/>
    <mergeCell ref="E49:E50"/>
    <mergeCell ref="F49:F50"/>
    <mergeCell ref="G49:G50"/>
    <mergeCell ref="H49:H50"/>
    <mergeCell ref="I49:I50"/>
    <mergeCell ref="N49:N50"/>
    <mergeCell ref="O49:O50"/>
    <mergeCell ref="P49:R50"/>
    <mergeCell ref="D47:D48"/>
    <mergeCell ref="E47:E48"/>
    <mergeCell ref="F47:F48"/>
    <mergeCell ref="G47:G48"/>
    <mergeCell ref="H47:H48"/>
    <mergeCell ref="I47:I48"/>
    <mergeCell ref="N47:N48"/>
    <mergeCell ref="O47:O48"/>
    <mergeCell ref="P47:R48"/>
    <mergeCell ref="D45:D46"/>
    <mergeCell ref="E45:E46"/>
    <mergeCell ref="F45:F46"/>
    <mergeCell ref="G45:G46"/>
    <mergeCell ref="H45:H46"/>
    <mergeCell ref="I45:I46"/>
    <mergeCell ref="N45:N46"/>
    <mergeCell ref="O45:O46"/>
    <mergeCell ref="P45:R46"/>
    <mergeCell ref="D43:D44"/>
    <mergeCell ref="E43:E44"/>
    <mergeCell ref="F43:F44"/>
    <mergeCell ref="G43:G44"/>
    <mergeCell ref="H43:H44"/>
    <mergeCell ref="I43:I44"/>
    <mergeCell ref="N43:N44"/>
    <mergeCell ref="O43:O44"/>
    <mergeCell ref="P43:R44"/>
    <mergeCell ref="D41:D42"/>
    <mergeCell ref="E41:E42"/>
    <mergeCell ref="F41:F42"/>
    <mergeCell ref="G41:G42"/>
    <mergeCell ref="H41:H42"/>
    <mergeCell ref="I41:I42"/>
    <mergeCell ref="N41:N42"/>
    <mergeCell ref="O41:O42"/>
    <mergeCell ref="P41:R42"/>
    <mergeCell ref="D39:D40"/>
    <mergeCell ref="E39:E40"/>
    <mergeCell ref="F39:F40"/>
    <mergeCell ref="G39:G40"/>
    <mergeCell ref="H39:H40"/>
    <mergeCell ref="I39:I40"/>
    <mergeCell ref="N39:N40"/>
    <mergeCell ref="O39:O40"/>
    <mergeCell ref="P39:R40"/>
    <mergeCell ref="D17:D18"/>
    <mergeCell ref="E17:E18"/>
    <mergeCell ref="F17:F18"/>
    <mergeCell ref="G17:G18"/>
    <mergeCell ref="H17:H18"/>
    <mergeCell ref="I17:I18"/>
    <mergeCell ref="N17:N18"/>
    <mergeCell ref="O17:O18"/>
    <mergeCell ref="D37:D38"/>
    <mergeCell ref="E37:E38"/>
    <mergeCell ref="F37:F38"/>
    <mergeCell ref="G37:G38"/>
    <mergeCell ref="H37:H38"/>
    <mergeCell ref="I37:I38"/>
    <mergeCell ref="N37:N38"/>
    <mergeCell ref="O37:O38"/>
    <mergeCell ref="D19:D20"/>
    <mergeCell ref="E19:E20"/>
    <mergeCell ref="F19:F20"/>
    <mergeCell ref="G19:G20"/>
    <mergeCell ref="H19:H20"/>
    <mergeCell ref="I19:I20"/>
    <mergeCell ref="N19:N20"/>
    <mergeCell ref="D21:D22"/>
    <mergeCell ref="F13:F14"/>
    <mergeCell ref="G13:G14"/>
    <mergeCell ref="H13:H14"/>
    <mergeCell ref="I13:I14"/>
    <mergeCell ref="D13:D14"/>
    <mergeCell ref="D15:D16"/>
    <mergeCell ref="E15:E16"/>
    <mergeCell ref="F15:F16"/>
    <mergeCell ref="G15:G16"/>
    <mergeCell ref="H15:H16"/>
    <mergeCell ref="I15:I16"/>
    <mergeCell ref="P17:R18"/>
    <mergeCell ref="P19:R20"/>
    <mergeCell ref="E4:R4"/>
    <mergeCell ref="E5:R5"/>
    <mergeCell ref="E6:R6"/>
    <mergeCell ref="D9:E9"/>
    <mergeCell ref="F9:R9"/>
    <mergeCell ref="D10:D12"/>
    <mergeCell ref="E10:E12"/>
    <mergeCell ref="O13:O14"/>
    <mergeCell ref="P13:R14"/>
    <mergeCell ref="N15:N16"/>
    <mergeCell ref="O15:O16"/>
    <mergeCell ref="P15:R16"/>
    <mergeCell ref="H10:O10"/>
    <mergeCell ref="P10:R12"/>
    <mergeCell ref="H11:H12"/>
    <mergeCell ref="I11:I12"/>
    <mergeCell ref="J11:M11"/>
    <mergeCell ref="N11:O11"/>
    <mergeCell ref="N13:N14"/>
    <mergeCell ref="F10:F12"/>
    <mergeCell ref="G10:G12"/>
    <mergeCell ref="E13:E14"/>
    <mergeCell ref="D35:D36"/>
    <mergeCell ref="E35:E36"/>
    <mergeCell ref="F35:F36"/>
    <mergeCell ref="G35:G36"/>
    <mergeCell ref="H35:H36"/>
    <mergeCell ref="I35:I36"/>
    <mergeCell ref="N35:N36"/>
    <mergeCell ref="O35:O36"/>
    <mergeCell ref="P35:R36"/>
    <mergeCell ref="D33:D34"/>
    <mergeCell ref="E33:E34"/>
    <mergeCell ref="F33:F34"/>
    <mergeCell ref="G33:G34"/>
    <mergeCell ref="H33:H34"/>
    <mergeCell ref="I33:I34"/>
    <mergeCell ref="N33:N34"/>
    <mergeCell ref="O33:O34"/>
    <mergeCell ref="P33:R34"/>
    <mergeCell ref="D31:D32"/>
    <mergeCell ref="E31:E32"/>
    <mergeCell ref="F31:F32"/>
    <mergeCell ref="G31:G32"/>
    <mergeCell ref="H31:H32"/>
    <mergeCell ref="I31:I32"/>
    <mergeCell ref="N31:N32"/>
    <mergeCell ref="O31:O32"/>
    <mergeCell ref="P31:R32"/>
    <mergeCell ref="D29:D30"/>
    <mergeCell ref="E29:E30"/>
    <mergeCell ref="F29:F30"/>
    <mergeCell ref="G29:G30"/>
    <mergeCell ref="H29:H30"/>
    <mergeCell ref="I29:I30"/>
    <mergeCell ref="N29:N30"/>
    <mergeCell ref="P29:R30"/>
    <mergeCell ref="O29:O30"/>
    <mergeCell ref="D27:D28"/>
    <mergeCell ref="E27:E28"/>
    <mergeCell ref="F27:F28"/>
    <mergeCell ref="G27:G28"/>
    <mergeCell ref="H27:H28"/>
    <mergeCell ref="I27:I28"/>
    <mergeCell ref="N27:N28"/>
    <mergeCell ref="O27:O28"/>
    <mergeCell ref="P27:R28"/>
    <mergeCell ref="D25:D26"/>
    <mergeCell ref="E25:E26"/>
    <mergeCell ref="F25:F26"/>
    <mergeCell ref="G25:G26"/>
    <mergeCell ref="H25:H26"/>
    <mergeCell ref="I25:I26"/>
    <mergeCell ref="N25:N26"/>
    <mergeCell ref="O25:O26"/>
    <mergeCell ref="P21:R22"/>
    <mergeCell ref="P23:R24"/>
    <mergeCell ref="P25:R26"/>
    <mergeCell ref="E21:E22"/>
    <mergeCell ref="F21:F22"/>
    <mergeCell ref="G21:G22"/>
    <mergeCell ref="H21:H22"/>
    <mergeCell ref="I21:I22"/>
    <mergeCell ref="N21:N22"/>
    <mergeCell ref="D23:D24"/>
    <mergeCell ref="E23:E24"/>
    <mergeCell ref="F23:F24"/>
    <mergeCell ref="G23:G24"/>
    <mergeCell ref="H23:H24"/>
    <mergeCell ref="I23:I24"/>
    <mergeCell ref="N23:N24"/>
  </mergeCells>
  <conditionalFormatting sqref="J52:M52">
    <cfRule type="containsBlanks" dxfId="4" priority="4">
      <formula>LEN(TRIM(J52))=0</formula>
    </cfRule>
  </conditionalFormatting>
  <conditionalFormatting sqref="J72:M72">
    <cfRule type="containsBlanks" dxfId="3" priority="5">
      <formula>LEN(TRIM(J72))=0</formula>
    </cfRule>
  </conditionalFormatting>
  <conditionalFormatting sqref="J78:M78">
    <cfRule type="containsBlanks" dxfId="2" priority="6">
      <formula>LEN(TRIM(J78))=0</formula>
    </cfRule>
  </conditionalFormatting>
  <conditionalFormatting sqref="J88:M88">
    <cfRule type="containsBlanks" dxfId="1" priority="3">
      <formula>LEN(TRIM(J88))=0</formula>
    </cfRule>
  </conditionalFormatting>
  <conditionalFormatting sqref="J92:M92">
    <cfRule type="containsBlanks" dxfId="0" priority="1">
      <formula>LEN(TRIM(J92))=0</formula>
    </cfRule>
  </conditionalFormatting>
  <pageMargins left="0.70866141732283472" right="0.70866141732283472" top="0.74803149606299213" bottom="0.74803149606299213" header="0" footer="0"/>
  <pageSetup paperSize="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CEDULA EJE 2 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ADOLFO ROMO</cp:lastModifiedBy>
  <dcterms:created xsi:type="dcterms:W3CDTF">2020-03-29T23:09:10Z</dcterms:created>
  <dcterms:modified xsi:type="dcterms:W3CDTF">2026-01-14T16:54:41Z</dcterms:modified>
</cp:coreProperties>
</file>