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1.4 OM\"/>
    </mc:Choice>
  </mc:AlternateContent>
  <xr:revisionPtr revIDLastSave="0" documentId="13_ncr:1_{7DCDD149-D318-4FEA-80B7-FC0E15358AE5}" xr6:coauthVersionLast="47" xr6:coauthVersionMax="47" xr10:uidLastSave="{00000000-0000-0000-0000-000000000000}"/>
  <bookViews>
    <workbookView xWindow="-120" yWindow="-120" windowWidth="29040" windowHeight="15720" xr2:uid="{00000000-000D-0000-FFFF-FFFF00000000}"/>
  </bookViews>
  <sheets>
    <sheet name="CEDULA 4Tr25" sheetId="1" r:id="rId1"/>
  </sheets>
  <definedNames>
    <definedName name="_xlnm.Print_Area" localSheetId="0">'CEDULA 4Tr25'!$C$3:$R$105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1" i="1" l="1"/>
  <c r="N89" i="1"/>
  <c r="N87" i="1"/>
  <c r="N85" i="1"/>
  <c r="N83" i="1"/>
  <c r="N81" i="1"/>
  <c r="N79" i="1"/>
  <c r="N77" i="1"/>
  <c r="N75" i="1"/>
  <c r="N73" i="1"/>
  <c r="N71" i="1"/>
  <c r="N69" i="1"/>
  <c r="N67" i="1"/>
  <c r="N65" i="1"/>
  <c r="N63" i="1"/>
  <c r="N61" i="1"/>
  <c r="N59" i="1"/>
  <c r="N57" i="1"/>
  <c r="N55" i="1"/>
  <c r="N53" i="1"/>
  <c r="N51" i="1"/>
  <c r="N49" i="1"/>
  <c r="N47" i="1"/>
  <c r="N45" i="1"/>
  <c r="N43" i="1"/>
  <c r="N41" i="1"/>
  <c r="N39" i="1"/>
  <c r="N37" i="1"/>
  <c r="N35" i="1"/>
  <c r="N33" i="1"/>
  <c r="N31" i="1"/>
  <c r="N29" i="1"/>
  <c r="N27" i="1"/>
  <c r="N25" i="1"/>
  <c r="N23" i="1"/>
  <c r="N21" i="1"/>
  <c r="N19" i="1"/>
  <c r="N17" i="1"/>
  <c r="N15" i="1"/>
  <c r="N13" i="1"/>
  <c r="M17" i="1"/>
  <c r="M37" i="1"/>
  <c r="M21" i="1"/>
  <c r="M13" i="1" l="1"/>
  <c r="M91" i="1"/>
  <c r="M89" i="1"/>
  <c r="M87" i="1"/>
  <c r="M85" i="1"/>
  <c r="M83" i="1"/>
  <c r="M81" i="1"/>
  <c r="M79" i="1"/>
  <c r="M77" i="1"/>
  <c r="M75" i="1"/>
  <c r="M73" i="1"/>
  <c r="M71" i="1"/>
  <c r="M69" i="1"/>
  <c r="M67" i="1"/>
  <c r="M65" i="1"/>
  <c r="M63" i="1"/>
  <c r="M61" i="1"/>
  <c r="M59" i="1"/>
  <c r="M57" i="1"/>
  <c r="M55" i="1"/>
  <c r="M53" i="1"/>
  <c r="M51" i="1"/>
  <c r="M49" i="1"/>
  <c r="M47" i="1"/>
  <c r="M45" i="1"/>
  <c r="M43" i="1"/>
  <c r="M41" i="1"/>
  <c r="M39" i="1"/>
  <c r="M35" i="1"/>
  <c r="M33" i="1"/>
  <c r="M31" i="1"/>
  <c r="M29" i="1"/>
  <c r="M27" i="1"/>
  <c r="M25" i="1"/>
  <c r="M23" i="1"/>
  <c r="M15" i="1"/>
  <c r="G91" i="1" l="1"/>
  <c r="G87" i="1"/>
  <c r="G85" i="1"/>
  <c r="G83" i="1"/>
  <c r="G77" i="1"/>
  <c r="G73" i="1"/>
  <c r="G41" i="1"/>
</calcChain>
</file>

<file path=xl/sharedStrings.xml><?xml version="1.0" encoding="utf-8"?>
<sst xmlns="http://schemas.openxmlformats.org/spreadsheetml/2006/main" count="261" uniqueCount="147">
  <si>
    <t>CÉDULA DE AVANCE DE CUMPLIMIENTO DE LOS OBJETIVOS Y METAS</t>
  </si>
  <si>
    <t>MUNICIPIO DE BENITO JUÁREZ QUINTANA ROO</t>
  </si>
  <si>
    <t xml:space="preserve">PROGRAMA PRESUPUESTARIO ANUAL: </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</si>
  <si>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</si>
  <si>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</si>
  <si>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</si>
  <si>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</si>
  <si>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</si>
  <si>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</si>
  <si>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</si>
  <si>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</si>
  <si>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</si>
  <si>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</si>
  <si>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</si>
  <si>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</si>
  <si>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</si>
  <si>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</si>
  <si>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</si>
  <si>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
Regular</t>
  </si>
  <si>
    <r>
      <rPr>
        <b/>
        <sz val="12"/>
        <rFont val="Calibri"/>
        <family val="2"/>
      </rPr>
      <t>PSAA:</t>
    </r>
    <r>
      <rPr>
        <sz val="12"/>
        <rFont val="Calibri"/>
        <family val="2"/>
      </rPr>
      <t xml:space="preserve"> Porcentaje de solicitudes administrativas atendidas.</t>
    </r>
  </si>
  <si>
    <t>Trimestral</t>
  </si>
  <si>
    <t>SI</t>
  </si>
  <si>
    <r>
      <rPr>
        <b/>
        <sz val="12"/>
        <rFont val="Calibri"/>
        <family val="2"/>
      </rPr>
      <t>PGER:</t>
    </r>
    <r>
      <rPr>
        <sz val="12"/>
        <color rgb="FF000000"/>
        <rFont val="Calibri"/>
        <family val="2"/>
      </rPr>
      <t xml:space="preserve"> Porcentaje de gestiones realizadas.</t>
    </r>
  </si>
  <si>
    <r>
      <rPr>
        <b/>
        <sz val="12"/>
        <color rgb="FF000000"/>
        <rFont val="Calibri"/>
        <family val="2"/>
      </rPr>
      <t>PEEOMA:</t>
    </r>
    <r>
      <rPr>
        <sz val="12"/>
        <color rgb="FF000000"/>
        <rFont val="Calibri"/>
        <family val="2"/>
      </rPr>
      <t xml:space="preserve"> Porcentaje de eventos especiales oficiales municipales atendidos</t>
    </r>
  </si>
  <si>
    <r>
      <rPr>
        <b/>
        <sz val="12"/>
        <color rgb="FF000000"/>
        <rFont val="Calibri"/>
        <family val="2"/>
      </rPr>
      <t>PCAE:</t>
    </r>
    <r>
      <rPr>
        <sz val="12"/>
        <color rgb="FF000000"/>
        <rFont val="Calibri"/>
        <family val="2"/>
      </rPr>
      <t xml:space="preserve"> Porcentaje de cumplimiento de los acuerdos establecidos. </t>
    </r>
  </si>
  <si>
    <r>
      <rPr>
        <b/>
        <sz val="12"/>
        <rFont val="Calibri"/>
        <family val="2"/>
      </rPr>
      <t>PRMS</t>
    </r>
    <r>
      <rPr>
        <sz val="12"/>
        <rFont val="Calibri"/>
        <family val="2"/>
      </rPr>
      <t xml:space="preserve">: </t>
    </r>
    <r>
      <rPr>
        <sz val="12"/>
        <color rgb="FF000000"/>
        <rFont val="Calibri"/>
        <family val="2"/>
      </rPr>
      <t xml:space="preserve">Porcentaje de los recursos materiales y servicios suministrados. </t>
    </r>
  </si>
  <si>
    <r>
      <rPr>
        <b/>
        <sz val="12"/>
        <color rgb="FF000000"/>
        <rFont val="Calibri"/>
        <family val="2"/>
      </rPr>
      <t xml:space="preserve">PSAL: </t>
    </r>
    <r>
      <rPr>
        <sz val="12"/>
        <color rgb="FF000000"/>
        <rFont val="Calibri"/>
        <family val="2"/>
      </rPr>
      <t>Porcentaje de Solicitudes Administrativas y de Logística Atendidas</t>
    </r>
  </si>
  <si>
    <r>
      <rPr>
        <b/>
        <sz val="12"/>
        <color rgb="FF000000"/>
        <rFont val="Calibri"/>
        <family val="2"/>
      </rPr>
      <t xml:space="preserve">PIE: </t>
    </r>
    <r>
      <rPr>
        <sz val="12"/>
        <color rgb="FF000000"/>
        <rFont val="Calibri"/>
        <family val="2"/>
      </rPr>
      <t>Porcentaje de Integración de Expedientes realizados</t>
    </r>
  </si>
  <si>
    <r>
      <rPr>
        <b/>
        <sz val="12"/>
        <color rgb="FF000000"/>
        <rFont val="Calibri"/>
        <family val="2"/>
      </rPr>
      <t xml:space="preserve">PRRE: </t>
    </r>
    <r>
      <rPr>
        <sz val="12"/>
        <color rgb="FF000000"/>
        <rFont val="Calibri"/>
        <family val="2"/>
      </rPr>
      <t>Porcentaje de  Requisiciones para Eventos Atendidos</t>
    </r>
  </si>
  <si>
    <r>
      <rPr>
        <b/>
        <sz val="12"/>
        <color rgb="FF000000"/>
        <rFont val="Calibri"/>
        <family val="2"/>
      </rPr>
      <t xml:space="preserve">PSP: </t>
    </r>
    <r>
      <rPr>
        <sz val="12"/>
        <color rgb="FF000000"/>
        <rFont val="Calibri"/>
        <family val="2"/>
      </rPr>
      <t xml:space="preserve">Porcentaje de las Solicitudes de Pago elaboradas. </t>
    </r>
  </si>
  <si>
    <r>
      <rPr>
        <b/>
        <sz val="12"/>
        <color rgb="FF000000"/>
        <rFont val="Calibri"/>
        <family val="2"/>
      </rPr>
      <t>PASA:</t>
    </r>
    <r>
      <rPr>
        <sz val="12"/>
        <color rgb="FF000000"/>
        <rFont val="Calibri"/>
        <family val="2"/>
      </rPr>
      <t xml:space="preserve"> Porcentaje de Asistencia de los Siniestros Atendidos.</t>
    </r>
  </si>
  <si>
    <r>
      <rPr>
        <b/>
        <sz val="12"/>
        <color rgb="FF000000"/>
        <rFont val="Calibri"/>
        <family val="2"/>
      </rPr>
      <t xml:space="preserve">PCS: </t>
    </r>
    <r>
      <rPr>
        <sz val="12"/>
        <color rgb="FF000000"/>
        <rFont val="Calibri"/>
        <family val="2"/>
      </rPr>
      <t>Porcentaje de Combustible Suministrado</t>
    </r>
    <r>
      <rPr>
        <sz val="12"/>
        <rFont val="Calibri"/>
        <family val="2"/>
      </rPr>
      <t>.</t>
    </r>
  </si>
  <si>
    <r>
      <rPr>
        <b/>
        <sz val="12"/>
        <rFont val="Calibri"/>
        <family val="2"/>
      </rPr>
      <t xml:space="preserve">A.1.04.1.1.2.7 </t>
    </r>
    <r>
      <rPr>
        <sz val="12"/>
        <color rgb="FF000000"/>
        <rFont val="Calibri"/>
        <family val="2"/>
      </rPr>
      <t>Atención a las solicitudes de reparaciones de los vehículos del municipio de Benito Juárez.</t>
    </r>
  </si>
  <si>
    <r>
      <rPr>
        <b/>
        <sz val="12"/>
        <color rgb="FF000000"/>
        <rFont val="Calibri"/>
        <family val="2"/>
      </rPr>
      <t xml:space="preserve">PSVA: </t>
    </r>
    <r>
      <rPr>
        <sz val="12"/>
        <color rgb="FF000000"/>
        <rFont val="Calibri"/>
        <family val="2"/>
      </rPr>
      <t xml:space="preserve">Porcentaje de solicitudes de vehículos atendidas.
</t>
    </r>
  </si>
  <si>
    <r>
      <rPr>
        <b/>
        <sz val="12"/>
        <rFont val="Calibri"/>
        <family val="2"/>
      </rPr>
      <t>PAORC:</t>
    </r>
    <r>
      <rPr>
        <sz val="12"/>
        <rFont val="Calibri"/>
        <family val="2"/>
      </rPr>
      <t xml:space="preserve"> </t>
    </r>
    <r>
      <rPr>
        <sz val="12"/>
        <color rgb="FF000000"/>
        <rFont val="Calibri"/>
        <family val="2"/>
      </rPr>
      <t>Porcentaje de Avance en las operaciones de resguardo y control.</t>
    </r>
  </si>
  <si>
    <r>
      <rPr>
        <b/>
        <sz val="12"/>
        <color rgb="FF000000"/>
        <rFont val="Calibri"/>
        <family val="2"/>
      </rPr>
      <t>PAMA:</t>
    </r>
    <r>
      <rPr>
        <sz val="12"/>
        <color rgb="FF000000"/>
        <rFont val="Calibri"/>
        <family val="2"/>
      </rPr>
      <t xml:space="preserve"> Porcentaje de Avance en el Mantenimiento de las Áreas.</t>
    </r>
  </si>
  <si>
    <r>
      <rPr>
        <b/>
        <sz val="12"/>
        <color rgb="FF000000"/>
        <rFont val="Calibri"/>
        <family val="2"/>
      </rPr>
      <t>PEABA:</t>
    </r>
    <r>
      <rPr>
        <sz val="12"/>
        <color rgb="FF000000"/>
        <rFont val="Calibri"/>
        <family val="2"/>
      </rPr>
      <t xml:space="preserve"> Porcentaje de Avance en Expedientes Actualizados.</t>
    </r>
  </si>
  <si>
    <r>
      <rPr>
        <b/>
        <sz val="12"/>
        <color rgb="FF000000"/>
        <rFont val="Calibri"/>
        <family val="2"/>
      </rPr>
      <t>PARB:</t>
    </r>
    <r>
      <rPr>
        <sz val="12"/>
        <color rgb="FF000000"/>
        <rFont val="Calibri"/>
        <family val="2"/>
      </rPr>
      <t xml:space="preserve"> porcentaje de avance en regulacion de bienes</t>
    </r>
  </si>
  <si>
    <r>
      <rPr>
        <b/>
        <sz val="12"/>
        <color rgb="FF000000"/>
        <rFont val="Calibri"/>
        <family val="2"/>
      </rPr>
      <t>PACB:</t>
    </r>
    <r>
      <rPr>
        <sz val="12"/>
        <color rgb="FF000000"/>
        <rFont val="Calibri"/>
        <family val="2"/>
      </rPr>
      <t xml:space="preserve"> Porcentaje de Avance en Claves de Bienes </t>
    </r>
  </si>
  <si>
    <r>
      <rPr>
        <b/>
        <sz val="12"/>
        <color rgb="FF000000"/>
        <rFont val="Calibri"/>
        <family val="2"/>
      </rPr>
      <t>PARI:</t>
    </r>
    <r>
      <rPr>
        <sz val="12"/>
        <color rgb="FF000000"/>
        <rFont val="Calibri"/>
        <family val="2"/>
      </rPr>
      <t xml:space="preserve"> Porcentaje de Avance en los Resguardos e Inventarios </t>
    </r>
  </si>
  <si>
    <r>
      <rPr>
        <b/>
        <sz val="12"/>
        <color rgb="FF000000"/>
        <rFont val="Calibri"/>
        <family val="2"/>
      </rPr>
      <t>PAEBA:</t>
    </r>
    <r>
      <rPr>
        <sz val="12"/>
        <color rgb="FF000000"/>
        <rFont val="Calibri"/>
        <family val="2"/>
      </rPr>
      <t xml:space="preserve"> Porcentaje de avance en evaluaciones basadas en las auditorias 
</t>
    </r>
  </si>
  <si>
    <r>
      <rPr>
        <b/>
        <sz val="12"/>
        <rFont val="Calibri"/>
        <family val="2"/>
      </rPr>
      <t xml:space="preserve">PPMP: </t>
    </r>
    <r>
      <rPr>
        <sz val="12"/>
        <color rgb="FF000000"/>
        <rFont val="Calibri"/>
        <family val="2"/>
      </rPr>
      <t xml:space="preserve">Porcentaje de integrantes del personal municipal profesionalizado. </t>
    </r>
  </si>
  <si>
    <r>
      <rPr>
        <b/>
        <sz val="12"/>
        <color rgb="FF000000"/>
        <rFont val="Calibri"/>
        <family val="2"/>
      </rPr>
      <t>PPCI:</t>
    </r>
    <r>
      <rPr>
        <sz val="12"/>
        <color rgb="FF000000"/>
        <rFont val="Calibri"/>
        <family val="2"/>
      </rPr>
      <t xml:space="preserve"> Porcentaje de Cursos de Capacitación Integral Institucional impartidos</t>
    </r>
  </si>
  <si>
    <r>
      <rPr>
        <b/>
        <sz val="12"/>
        <color rgb="FF000000"/>
        <rFont val="Calibri"/>
        <family val="2"/>
      </rPr>
      <t xml:space="preserve">PCC: </t>
    </r>
    <r>
      <rPr>
        <sz val="12"/>
        <color rgb="FF000000"/>
        <rFont val="Calibri"/>
        <family val="2"/>
      </rPr>
      <t>Porcentaje de convenios de colaboración para la capacitación celebrados</t>
    </r>
  </si>
  <si>
    <r>
      <rPr>
        <b/>
        <sz val="12"/>
        <color rgb="FF000000"/>
        <rFont val="Calibri"/>
        <family val="2"/>
      </rPr>
      <t xml:space="preserve">PSPE: </t>
    </r>
    <r>
      <rPr>
        <sz val="12"/>
        <color rgb="FF000000"/>
        <rFont val="Calibri"/>
        <family val="2"/>
      </rPr>
      <t>Porcentaje de servidores(as) públicos(as) evaluados(as)</t>
    </r>
  </si>
  <si>
    <r>
      <rPr>
        <b/>
        <sz val="12"/>
        <color rgb="FF000000"/>
        <rFont val="Calibri"/>
        <family val="2"/>
      </rPr>
      <t xml:space="preserve">PSIB: </t>
    </r>
    <r>
      <rPr>
        <sz val="12"/>
        <color rgb="FF000000"/>
        <rFont val="Calibri"/>
        <family val="2"/>
      </rPr>
      <t xml:space="preserve">Porcentaje de servicios de sistemas de información brindados. </t>
    </r>
  </si>
  <si>
    <r>
      <rPr>
        <b/>
        <sz val="12"/>
        <color rgb="FF000000"/>
        <rFont val="Calibri"/>
        <family val="2"/>
      </rPr>
      <t>PSI:</t>
    </r>
    <r>
      <rPr>
        <sz val="12"/>
        <color rgb="FF000000"/>
        <rFont val="Calibri"/>
        <family val="2"/>
      </rPr>
      <t xml:space="preserve"> Porcentaje de sistemas informáticos.</t>
    </r>
  </si>
  <si>
    <r>
      <rPr>
        <b/>
        <sz val="12"/>
        <color rgb="FF000000"/>
        <rFont val="Calibri"/>
        <family val="2"/>
      </rPr>
      <t>PSTC:</t>
    </r>
    <r>
      <rPr>
        <sz val="12"/>
        <color rgb="FF000000"/>
        <rFont val="Calibri"/>
        <family val="2"/>
      </rPr>
      <t xml:space="preserve"> Porcentaje de servicios de telecomunicaciones atendidas.</t>
    </r>
  </si>
  <si>
    <r>
      <rPr>
        <b/>
        <sz val="12"/>
        <color rgb="FF000000"/>
        <rFont val="Calibri"/>
        <family val="2"/>
      </rPr>
      <t>PSTA:</t>
    </r>
    <r>
      <rPr>
        <sz val="12"/>
        <color rgb="FF000000"/>
        <rFont val="Calibri"/>
        <family val="2"/>
      </rPr>
      <t xml:space="preserve"> Porcentaje de servicios técnicos atendidos.</t>
    </r>
  </si>
  <si>
    <r>
      <rPr>
        <b/>
        <sz val="12"/>
        <color rgb="FF000000"/>
        <rFont val="Calibri"/>
        <family val="2"/>
      </rPr>
      <t>PSML:</t>
    </r>
    <r>
      <rPr>
        <sz val="12"/>
        <color rgb="FF000000"/>
        <rFont val="Calibri"/>
        <family val="2"/>
      </rPr>
      <t xml:space="preserve">Porcentaje de Servicios de mantenimiento y logística realizados. </t>
    </r>
  </si>
  <si>
    <r>
      <rPr>
        <b/>
        <sz val="12"/>
        <color rgb="FF000000"/>
        <rFont val="Calibri"/>
        <family val="2"/>
      </rPr>
      <t>PSMR:</t>
    </r>
    <r>
      <rPr>
        <sz val="12"/>
        <color rgb="FF000000"/>
        <rFont val="Calibri"/>
        <family val="2"/>
      </rPr>
      <t xml:space="preserve">Porcentaje de servicios de mantenimiento municipal realizados. </t>
    </r>
  </si>
  <si>
    <r>
      <rPr>
        <b/>
        <sz val="12"/>
        <color rgb="FF000000"/>
        <rFont val="Calibri"/>
        <family val="2"/>
      </rPr>
      <t>PLEO:</t>
    </r>
    <r>
      <rPr>
        <sz val="12"/>
        <color rgb="FF000000"/>
        <rFont val="Calibri"/>
        <family val="2"/>
      </rPr>
      <t xml:space="preserve"> Porcentaje de servicios de logística de los eventos oficiales especiales brindados</t>
    </r>
  </si>
  <si>
    <r>
      <rPr>
        <b/>
        <sz val="12"/>
        <color rgb="FF000000"/>
        <rFont val="Calibri"/>
        <family val="2"/>
      </rPr>
      <t>PSLA:</t>
    </r>
    <r>
      <rPr>
        <sz val="12"/>
        <color rgb="FF000000"/>
        <rFont val="Calibri"/>
        <family val="2"/>
      </rPr>
      <t xml:space="preserve"> Porcentaje de solicitudes de Logística de Eventos atendidas           </t>
    </r>
  </si>
  <si>
    <r>
      <rPr>
        <b/>
        <sz val="12"/>
        <rFont val="Calibri"/>
        <family val="2"/>
      </rPr>
      <t>PECR:</t>
    </r>
    <r>
      <rPr>
        <sz val="12"/>
        <rFont val="Calibri"/>
        <family val="2"/>
      </rPr>
      <t xml:space="preserve"> </t>
    </r>
    <r>
      <rPr>
        <sz val="12"/>
        <color rgb="FF000000"/>
        <rFont val="Calibri"/>
        <family val="2"/>
      </rPr>
      <t xml:space="preserve">Porcentaje de Eventos Cívicos y Culturales realizados   </t>
    </r>
  </si>
  <si>
    <t>Anual</t>
  </si>
  <si>
    <r>
      <rPr>
        <b/>
        <sz val="12"/>
        <color rgb="FF000000"/>
        <rFont val="Calibri"/>
        <family val="2"/>
      </rPr>
      <t xml:space="preserve">PCCR: </t>
    </r>
    <r>
      <rPr>
        <sz val="12"/>
        <color rgb="FF000000"/>
        <rFont val="Calibri"/>
        <family val="2"/>
      </rPr>
      <t xml:space="preserve">  Porcentaje de Conmemoraciones y Celebraciones Cívicas realizadas    </t>
    </r>
  </si>
  <si>
    <r>
      <rPr>
        <b/>
        <sz val="12"/>
        <color rgb="FF000000"/>
        <rFont val="Calibri"/>
        <family val="2"/>
      </rPr>
      <t>PMR:</t>
    </r>
    <r>
      <rPr>
        <sz val="12"/>
        <color rgb="FF000000"/>
        <rFont val="Calibri"/>
        <family val="2"/>
      </rPr>
      <t xml:space="preserve"> Porcentaje de participaciones musicales realizadas.</t>
    </r>
  </si>
  <si>
    <r>
      <rPr>
        <b/>
        <sz val="12"/>
        <rFont val="Calibri"/>
        <family val="2"/>
      </rPr>
      <t>PSEA:</t>
    </r>
    <r>
      <rPr>
        <sz val="12"/>
        <rFont val="Calibri"/>
        <family val="2"/>
      </rPr>
      <t xml:space="preserve"> </t>
    </r>
    <r>
      <rPr>
        <sz val="12"/>
        <color rgb="FF000000"/>
        <rFont val="Calibri"/>
        <family val="2"/>
      </rPr>
      <t xml:space="preserve">Porcentaje de solicitudes en Eventos Especiales atendidos  </t>
    </r>
    <r>
      <rPr>
        <b/>
        <sz val="12"/>
        <color rgb="FF000000"/>
        <rFont val="Calibri"/>
        <family val="2"/>
      </rPr>
      <t xml:space="preserve"> </t>
    </r>
  </si>
  <si>
    <r>
      <rPr>
        <b/>
        <sz val="12"/>
        <rFont val="Calibri"/>
        <family val="2"/>
      </rPr>
      <t>PPPME:</t>
    </r>
    <r>
      <rPr>
        <sz val="12"/>
        <rFont val="Calibri"/>
        <family val="2"/>
      </rPr>
      <t xml:space="preserve"> </t>
    </r>
    <r>
      <rPr>
        <sz val="12"/>
        <color rgb="FF000000"/>
        <rFont val="Calibri"/>
        <family val="2"/>
      </rPr>
      <t>Porcentaje de plantillas de personal municipal entregadas.</t>
    </r>
  </si>
  <si>
    <r>
      <rPr>
        <b/>
        <sz val="12"/>
        <color rgb="FF000000"/>
        <rFont val="Calibri"/>
        <family val="2"/>
      </rPr>
      <t>PIA:</t>
    </r>
    <r>
      <rPr>
        <sz val="12"/>
        <color rgb="FF000000"/>
        <rFont val="Calibri"/>
        <family val="2"/>
      </rPr>
      <t xml:space="preserve">  Porcentaje de incidencias (altas, bajas, modificaciones, cambios de puestos o salarios) atendidas</t>
    </r>
  </si>
  <si>
    <r>
      <rPr>
        <b/>
        <sz val="12"/>
        <rFont val="Calibri"/>
        <family val="2"/>
      </rPr>
      <t>PRFLE:</t>
    </r>
    <r>
      <rPr>
        <sz val="12"/>
        <rFont val="Calibri"/>
        <family val="2"/>
      </rPr>
      <t xml:space="preserve"> </t>
    </r>
    <r>
      <rPr>
        <sz val="12"/>
        <color rgb="FF000000"/>
        <rFont val="Calibri"/>
        <family val="2"/>
      </rPr>
      <t>Porcentaje de reportes de finiquito y/o liquidación entregados.</t>
    </r>
  </si>
  <si>
    <r>
      <rPr>
        <b/>
        <sz val="12"/>
        <color rgb="FF000000"/>
        <rFont val="Calibri"/>
        <family val="2"/>
      </rPr>
      <t>PEPIA:</t>
    </r>
    <r>
      <rPr>
        <sz val="12"/>
        <color rgb="FF000000"/>
        <rFont val="Calibri"/>
        <family val="2"/>
      </rPr>
      <t xml:space="preserve"> Porcentaje de expedientes de personal por incidencias actualizados</t>
    </r>
  </si>
  <si>
    <r>
      <rPr>
        <b/>
        <sz val="12"/>
        <color rgb="FF000000"/>
        <rFont val="Calibri"/>
        <family val="2"/>
      </rPr>
      <t>P.1.4.1.1</t>
    </r>
    <r>
      <rPr>
        <b/>
        <sz val="12"/>
        <rFont val="Calibri"/>
        <family val="2"/>
      </rPr>
      <t xml:space="preserve"> </t>
    </r>
    <r>
      <rPr>
        <sz val="12"/>
        <rFont val="Calibri"/>
        <family val="2"/>
      </rPr>
      <t xml:space="preserve">Las dependencias e instituciones municipales optimizan los recursos para una administración eficiente impactando en los tres ordenes de gobierno.  </t>
    </r>
  </si>
  <si>
    <r>
      <rPr>
        <b/>
        <sz val="12"/>
        <rFont val="Calibri"/>
        <family val="2"/>
      </rPr>
      <t xml:space="preserve">C.1.4.1.1.1 </t>
    </r>
    <r>
      <rPr>
        <sz val="12"/>
        <color rgb="FF000000"/>
        <rFont val="Calibri"/>
        <family val="2"/>
      </rPr>
      <t>Gestiones de apoyos para las diversas dependencias de la administración pública realizados.</t>
    </r>
  </si>
  <si>
    <r>
      <rPr>
        <b/>
        <sz val="12"/>
        <color rgb="FF000000"/>
        <rFont val="Calibri"/>
        <family val="2"/>
      </rPr>
      <t>A.1.4.1.1.1.1</t>
    </r>
    <r>
      <rPr>
        <sz val="12"/>
        <color rgb="FF000000"/>
        <rFont val="Calibri"/>
        <family val="2"/>
      </rPr>
      <t xml:space="preserve"> Realización de los eventos especiales oficiales municipales.   </t>
    </r>
  </si>
  <si>
    <r>
      <rPr>
        <b/>
        <sz val="12"/>
        <color rgb="FF000000"/>
        <rFont val="Calibri"/>
        <family val="2"/>
      </rPr>
      <t xml:space="preserve">A.1.4.1.1.1.2 </t>
    </r>
    <r>
      <rPr>
        <sz val="12"/>
        <color rgb="FF000000"/>
        <rFont val="Calibri"/>
        <family val="2"/>
      </rPr>
      <t xml:space="preserve">Cumplimiento de los acuerdos establecidos entre la administración pública municipal e instituciones externas. </t>
    </r>
  </si>
  <si>
    <r>
      <rPr>
        <b/>
        <sz val="12"/>
        <rFont val="Calibri"/>
        <family val="2"/>
      </rPr>
      <t xml:space="preserve">C.1.4.1.1.2 </t>
    </r>
    <r>
      <rPr>
        <sz val="12"/>
        <color rgb="FF000000"/>
        <rFont val="Calibri"/>
        <family val="2"/>
      </rPr>
      <t>Recursos materiales y servicios solicitados por las dependencias municipales suministrados</t>
    </r>
  </si>
  <si>
    <r>
      <rPr>
        <b/>
        <sz val="12"/>
        <rFont val="Calibri"/>
        <family val="2"/>
      </rPr>
      <t xml:space="preserve">A.1.4.1.1.2.1 </t>
    </r>
    <r>
      <rPr>
        <sz val="12"/>
        <color rgb="FF000000"/>
        <rFont val="Calibri"/>
        <family val="2"/>
      </rPr>
      <t>Atención a las solicitudes administrativas y de logística en los tiempos establecidos por la Dirección de Recursos Materiales.</t>
    </r>
  </si>
  <si>
    <r>
      <rPr>
        <b/>
        <sz val="12"/>
        <rFont val="Calibri"/>
        <family val="2"/>
      </rPr>
      <t xml:space="preserve">A.1.4.1.1.2.2 </t>
    </r>
    <r>
      <rPr>
        <sz val="12"/>
        <color rgb="FF000000"/>
        <rFont val="Calibri"/>
        <family val="2"/>
      </rPr>
      <t>Integración de los expedientes.</t>
    </r>
  </si>
  <si>
    <r>
      <rPr>
        <b/>
        <sz val="12"/>
        <rFont val="Calibri"/>
        <family val="2"/>
      </rPr>
      <t xml:space="preserve">A.1.4.1.1.2.3 </t>
    </r>
    <r>
      <rPr>
        <sz val="12"/>
        <rFont val="Calibri"/>
        <family val="2"/>
      </rPr>
      <t>Atención a las requisiciones de los diferentes eventos públicos y privados celebrados por el Municipio de Benito Juárez.</t>
    </r>
    <r>
      <rPr>
        <b/>
        <sz val="12"/>
        <rFont val="Calibri"/>
        <family val="2"/>
      </rPr>
      <t xml:space="preserve">
</t>
    </r>
  </si>
  <si>
    <r>
      <rPr>
        <b/>
        <sz val="12"/>
        <rFont val="Calibri"/>
        <family val="2"/>
      </rPr>
      <t xml:space="preserve">A.1.4.1.1.2.4 </t>
    </r>
    <r>
      <rPr>
        <sz val="12"/>
        <color rgb="FF000000"/>
        <rFont val="Calibri"/>
        <family val="2"/>
      </rPr>
      <t>Elaboración de Solicitudes de Pago de los materiales por el Almacén Municipal.</t>
    </r>
  </si>
  <si>
    <r>
      <rPr>
        <b/>
        <sz val="12"/>
        <rFont val="Calibri"/>
        <family val="2"/>
      </rPr>
      <t xml:space="preserve">A.1.4.1.1.2.5 </t>
    </r>
    <r>
      <rPr>
        <sz val="12"/>
        <color rgb="FF000000"/>
        <rFont val="Calibri"/>
        <family val="2"/>
      </rPr>
      <t>Atención a los siniestros reportados por las diferentes dependencias del Municipio de Benito Juárez.</t>
    </r>
  </si>
  <si>
    <r>
      <t xml:space="preserve">A.1.4.1.1.2.6 </t>
    </r>
    <r>
      <rPr>
        <sz val="12"/>
        <color rgb="FF000000"/>
        <rFont val="Calibri"/>
        <family val="2"/>
      </rPr>
      <t>Revisión del Sistema "Gasto y Control de Combustible" para obtener los reportes diarios de los litros de combustible suministrados alas unidades de las dependencias y entidades que conforman el H. Ayuntamiento de Benito Juárez.</t>
    </r>
  </si>
  <si>
    <r>
      <rPr>
        <b/>
        <sz val="12"/>
        <color rgb="FF000000"/>
        <rFont val="Calibri"/>
        <family val="2"/>
      </rPr>
      <t>C.1.4.1.1.3</t>
    </r>
    <r>
      <rPr>
        <sz val="12"/>
        <color rgb="FF000000"/>
        <rFont val="Calibri"/>
        <family val="2"/>
      </rPr>
      <t xml:space="preserve"> Operaciones de resguardo y control de los bienes municipales realizados</t>
    </r>
  </si>
  <si>
    <r>
      <rPr>
        <b/>
        <sz val="12"/>
        <color rgb="FF000000"/>
        <rFont val="Calibri"/>
        <family val="2"/>
      </rPr>
      <t xml:space="preserve">A.1.4.1.1.3.1 </t>
    </r>
    <r>
      <rPr>
        <sz val="12"/>
        <color rgb="FF000000"/>
        <rFont val="Calibri"/>
        <family val="2"/>
      </rPr>
      <t>Mantenimiento del área de trabajo y mercados de Patrimonio Municipal</t>
    </r>
  </si>
  <si>
    <r>
      <rPr>
        <b/>
        <sz val="12"/>
        <color rgb="FF000000"/>
        <rFont val="Calibri"/>
        <family val="2"/>
      </rPr>
      <t>A.1.4.1.1.3.2</t>
    </r>
    <r>
      <rPr>
        <sz val="12"/>
        <color rgb="FF000000"/>
        <rFont val="Calibri"/>
        <family val="2"/>
      </rPr>
      <t xml:space="preserve"> Verificación y actualización de expedientes de los Bienes Inmuebles, Arqueológicos, Históricos e Inealineables que son propiedad del H. Ayuntamiento.</t>
    </r>
  </si>
  <si>
    <r>
      <rPr>
        <b/>
        <sz val="12"/>
        <color rgb="FF000000"/>
        <rFont val="Calibri"/>
        <family val="2"/>
      </rPr>
      <t>A.1.4.1.1.3.3</t>
    </r>
    <r>
      <rPr>
        <sz val="12"/>
        <color rgb="FF000000"/>
        <rFont val="Calibri"/>
        <family val="2"/>
      </rPr>
      <t xml:space="preserve">  Regulación de Bienes Inmuebles, recuperando la plusvalía alineados al Control Contable del H. Ayuntamiento de Benito Juárez. </t>
    </r>
  </si>
  <si>
    <r>
      <rPr>
        <b/>
        <sz val="12"/>
        <color rgb="FF000000"/>
        <rFont val="Calibri"/>
        <family val="2"/>
      </rPr>
      <t>A.1.4.1.1.3.4</t>
    </r>
    <r>
      <rPr>
        <sz val="12"/>
        <color rgb="FF000000"/>
        <rFont val="Calibri"/>
        <family val="2"/>
      </rPr>
      <t xml:space="preserve"> Generacion de claves para el registro y control de los bienes conforme  a las reglas de la CONAC. 
</t>
    </r>
  </si>
  <si>
    <r>
      <t>A.1.4.1.1.3.5</t>
    </r>
    <r>
      <rPr>
        <sz val="12"/>
        <color rgb="FF000000"/>
        <rFont val="Calibri"/>
        <family val="2"/>
      </rPr>
      <t xml:space="preserve">  Elaboración de resguardos e inventarios de los bienes adquiridos por el H. Ayuntamiento de Benito Juárez. </t>
    </r>
  </si>
  <si>
    <r>
      <rPr>
        <b/>
        <sz val="12"/>
        <rFont val="Calibri"/>
        <family val="2"/>
      </rPr>
      <t>A.1.4.1.1.3.6</t>
    </r>
    <r>
      <rPr>
        <sz val="12"/>
        <color rgb="FF000000"/>
        <rFont val="Calibri"/>
        <family val="2"/>
      </rPr>
      <t xml:space="preserve">  Evaluación conforme las auditorías físicas de los bienes propiedad del H. Ayuntamiento de Benito Juárez. </t>
    </r>
  </si>
  <si>
    <r>
      <rPr>
        <b/>
        <sz val="12"/>
        <rFont val="Calibri"/>
        <family val="2"/>
      </rPr>
      <t xml:space="preserve">C.1.4.1.1.4 </t>
    </r>
    <r>
      <rPr>
        <sz val="12"/>
        <color rgb="FF000000"/>
        <rFont val="Calibri"/>
        <family val="2"/>
      </rPr>
      <t>Capacitación para la profesionalización del personal municipal realizada.</t>
    </r>
  </si>
  <si>
    <r>
      <rPr>
        <b/>
        <sz val="12"/>
        <rFont val="Calibri"/>
        <family val="2"/>
      </rPr>
      <t>A.1.4.1.1.4.1.</t>
    </r>
    <r>
      <rPr>
        <sz val="12"/>
        <color rgb="FF000000"/>
        <rFont val="Calibri"/>
        <family val="2"/>
      </rPr>
      <t xml:space="preserve"> Impartición de  Cursos de Capacitación Integral Institucional</t>
    </r>
  </si>
  <si>
    <r>
      <rPr>
        <b/>
        <sz val="12"/>
        <rFont val="Calibri"/>
        <family val="2"/>
      </rPr>
      <t>A.1.4.1.1.4.2</t>
    </r>
    <r>
      <rPr>
        <sz val="12"/>
        <color rgb="FF000000"/>
        <rFont val="Calibri"/>
        <family val="2"/>
      </rPr>
      <t xml:space="preserve"> Celebración de convenios de colaboración para la capacitación. </t>
    </r>
  </si>
  <si>
    <r>
      <rPr>
        <b/>
        <sz val="12"/>
        <rFont val="Calibri"/>
        <family val="2"/>
      </rPr>
      <t>A.1.4.1.1.4.3</t>
    </r>
    <r>
      <rPr>
        <sz val="12"/>
        <color rgb="FF000000"/>
        <rFont val="Calibri"/>
        <family val="2"/>
      </rPr>
      <t xml:space="preserve"> Evaluación al desempeño laboral hacia servidores(as) públicos(as).</t>
    </r>
  </si>
  <si>
    <r>
      <rPr>
        <b/>
        <sz val="12"/>
        <color rgb="FF000000"/>
        <rFont val="Calibri"/>
        <family val="2"/>
      </rPr>
      <t xml:space="preserve">C.1.4.1.1.5 </t>
    </r>
    <r>
      <rPr>
        <sz val="12"/>
        <color rgb="FF000000"/>
        <rFont val="Calibri"/>
        <family val="2"/>
      </rPr>
      <t>Servicios de sistemas de información de las dependencias municipales brindados.</t>
    </r>
  </si>
  <si>
    <r>
      <t>A.1.4.1.1.5.1</t>
    </r>
    <r>
      <rPr>
        <sz val="12"/>
        <color rgb="FF000000"/>
        <rFont val="Calibri"/>
        <family val="2"/>
      </rPr>
      <t xml:space="preserve"> Desarrollo y mantenimiento de sistemas informáticos para las dependencias municipales. </t>
    </r>
  </si>
  <si>
    <r>
      <t>A.1.4.1.1.5.2</t>
    </r>
    <r>
      <rPr>
        <sz val="12"/>
        <color rgb="FF000000"/>
        <rFont val="Calibri"/>
        <family val="2"/>
      </rPr>
      <t xml:space="preserve"> Atención de  servicios de telecomunicaciones para las dependencias municipales.</t>
    </r>
  </si>
  <si>
    <r>
      <t>A.1.4.1.1.5.3</t>
    </r>
    <r>
      <rPr>
        <sz val="12"/>
        <color rgb="FF000000"/>
        <rFont val="Calibri"/>
        <family val="2"/>
      </rPr>
      <t xml:space="preserve"> Atención de servicios de soporte técnico para las dependencias municipales.</t>
    </r>
  </si>
  <si>
    <r>
      <rPr>
        <b/>
        <sz val="12"/>
        <rFont val="Calibri"/>
        <family val="2"/>
      </rPr>
      <t xml:space="preserve">C.1.4.1.1.6 </t>
    </r>
    <r>
      <rPr>
        <sz val="12"/>
        <color rgb="FF000000"/>
        <rFont val="Calibri"/>
        <family val="2"/>
      </rPr>
      <t>Servicios de mantenimiento y logística de eventos brindados.</t>
    </r>
  </si>
  <si>
    <r>
      <t xml:space="preserve">A.1.4.1.1.6.1 </t>
    </r>
    <r>
      <rPr>
        <sz val="12"/>
        <color rgb="FF000000"/>
        <rFont val="Calibri"/>
        <family val="2"/>
      </rPr>
      <t>Realización del mantenimiento del Edificio del Palacio Municipal y áreas comúnes.</t>
    </r>
  </si>
  <si>
    <r>
      <t>A.1.4.1.1.6.2</t>
    </r>
    <r>
      <rPr>
        <sz val="12"/>
        <color rgb="FF000000"/>
        <rFont val="Calibri"/>
        <family val="2"/>
      </rPr>
      <t xml:space="preserve"> Brindar servicios de logística en los eventos oficiales especiales </t>
    </r>
  </si>
  <si>
    <r>
      <t xml:space="preserve">A.1.4.1.1.6.3 </t>
    </r>
    <r>
      <rPr>
        <sz val="12"/>
        <color rgb="FF000000"/>
        <rFont val="Calibri"/>
        <family val="2"/>
      </rPr>
      <t>Atención a las solicitudes de la logística de los eventos</t>
    </r>
  </si>
  <si>
    <r>
      <rPr>
        <b/>
        <sz val="12"/>
        <rFont val="Calibri"/>
        <family val="2"/>
      </rPr>
      <t xml:space="preserve">C.1.4.1.1.7 </t>
    </r>
    <r>
      <rPr>
        <sz val="12"/>
        <color rgb="FF000000"/>
        <rFont val="Calibri"/>
        <family val="2"/>
      </rPr>
      <t>Eventos Cívicos y Culturales realizados.</t>
    </r>
  </si>
  <si>
    <r>
      <rPr>
        <b/>
        <sz val="12"/>
        <rFont val="Calibri"/>
        <family val="2"/>
      </rPr>
      <t xml:space="preserve">A.1.4.1.1.7.1 </t>
    </r>
    <r>
      <rPr>
        <sz val="12"/>
        <color rgb="FF000000"/>
        <rFont val="Calibri"/>
        <family val="2"/>
      </rPr>
      <t>Realización de conmemoraciones y celebraciones cívicas.</t>
    </r>
  </si>
  <si>
    <r>
      <rPr>
        <b/>
        <sz val="12"/>
        <rFont val="Calibri"/>
        <family val="2"/>
      </rPr>
      <t xml:space="preserve">A.1.4.1.1.7.2 </t>
    </r>
    <r>
      <rPr>
        <sz val="12"/>
        <rFont val="Calibri"/>
        <family val="2"/>
      </rPr>
      <t xml:space="preserve">  Participación  Musical en Eventos. </t>
    </r>
  </si>
  <si>
    <r>
      <rPr>
        <b/>
        <sz val="12"/>
        <rFont val="Calibri"/>
        <family val="2"/>
      </rPr>
      <t xml:space="preserve">A.1.4.1.1.7.3  </t>
    </r>
    <r>
      <rPr>
        <sz val="12"/>
        <color rgb="FF000000"/>
        <rFont val="Calibri"/>
        <family val="2"/>
      </rPr>
      <t>Atención a Solicitudes para Eventos hacia Instituciones Externas</t>
    </r>
  </si>
  <si>
    <r>
      <rPr>
        <b/>
        <sz val="12"/>
        <rFont val="Calibri"/>
        <family val="2"/>
      </rPr>
      <t xml:space="preserve">C.1.4.1.1.8 </t>
    </r>
    <r>
      <rPr>
        <sz val="12"/>
        <color rgb="FF000000"/>
        <rFont val="Calibri"/>
        <family val="2"/>
      </rPr>
      <t>Reportes de plantillas de personal municipal</t>
    </r>
  </si>
  <si>
    <r>
      <rPr>
        <b/>
        <sz val="12"/>
        <rFont val="Calibri"/>
        <family val="2"/>
      </rPr>
      <t xml:space="preserve">A.1.4.1.1.8.1. </t>
    </r>
    <r>
      <rPr>
        <sz val="12"/>
        <color rgb="FF000000"/>
        <rFont val="Calibri"/>
        <family val="2"/>
      </rPr>
      <t>Atención de las incidencias enviadas por las Unidades Administrativas para actualizar la plantilla.</t>
    </r>
  </si>
  <si>
    <r>
      <rPr>
        <b/>
        <sz val="12"/>
        <rFont val="Calibri"/>
        <family val="2"/>
      </rPr>
      <t>A.1.4.1.1.8.2.</t>
    </r>
    <r>
      <rPr>
        <sz val="12"/>
        <color rgb="FF000000"/>
        <rFont val="Calibri"/>
        <family val="2"/>
      </rPr>
      <t xml:space="preserve"> Elaboración de reportes de finiquito y/o liquidación, solicitados por las Unidades Administrativas.</t>
    </r>
  </si>
  <si>
    <r>
      <rPr>
        <b/>
        <sz val="12"/>
        <rFont val="Calibri"/>
        <family val="2"/>
      </rPr>
      <t xml:space="preserve">A.1.4.1.1.8.3.  </t>
    </r>
    <r>
      <rPr>
        <sz val="12"/>
        <color rgb="FF000000"/>
        <rFont val="Calibri"/>
        <family val="2"/>
      </rPr>
      <t>Actualización de expedientes de personal activo y de baja por incidencias enviadas por las diferentes Unidades Administrativas.</t>
    </r>
  </si>
  <si>
    <t>Ascendente</t>
  </si>
  <si>
    <t>M-PPA 1.4 PROGRAMA DE ADMINISTRACIÓN DE BIENES Y SERVICIOS DEL MUNICIPIO</t>
  </si>
  <si>
    <t>SENTIDO DEL INDICADOR      (ascendente, descendente)</t>
  </si>
  <si>
    <r>
      <rPr>
        <b/>
        <sz val="12"/>
        <color theme="1"/>
        <rFont val="Calibri"/>
        <family val="2"/>
        <scheme val="minor"/>
      </rPr>
      <t>IGOB_HUM_R:</t>
    </r>
    <r>
      <rPr>
        <sz val="12"/>
        <rFont val="Calibri"/>
        <family val="2"/>
        <scheme val="minor"/>
      </rPr>
      <t xml:space="preserve"> Índice de Gobierno Humanista y de Resultados</t>
    </r>
  </si>
  <si>
    <t>Trianual</t>
  </si>
  <si>
    <r>
      <rPr>
        <b/>
        <sz val="12"/>
        <color rgb="FF000000"/>
        <rFont val="Calibri"/>
        <family val="2"/>
        <scheme val="minor"/>
      </rPr>
      <t xml:space="preserve">F. 1.4.1 </t>
    </r>
    <r>
      <rPr>
        <sz val="12"/>
        <color rgb="FF000000"/>
        <rFont val="Calibri"/>
        <family val="2"/>
        <scheme val="minor"/>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</si>
  <si>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2"/>
        <rFont val="Calibri"/>
        <family val="2"/>
        <scheme val="minor"/>
      </rPr>
      <t xml:space="preserve">Justificación Trimestral:   </t>
    </r>
    <r>
      <rPr>
        <sz val="12"/>
        <rFont val="Calibri"/>
        <family val="2"/>
        <scheme val="minor"/>
      </rPr>
      <t xml:space="preserve">En este trimestre no se programaron eventos especiales.
</t>
    </r>
    <r>
      <rPr>
        <b/>
        <sz val="12"/>
        <rFont val="Calibri"/>
        <family val="2"/>
        <scheme val="minor"/>
      </rPr>
      <t>Justificación Anual:</t>
    </r>
    <r>
      <rPr>
        <sz val="12"/>
        <rFont val="Calibri"/>
        <family val="2"/>
        <scheme val="minor"/>
      </rPr>
      <t xml:space="preserve"> Al finalizar el tercer trimestre se ha realizado 4 evento de los 4 que se tenian programados, por lo que se tiene un avance del 100% respecto a la meta anual.</t>
    </r>
  </si>
  <si>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cuarto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100.01% como se esperaba con base a la metra trimestral alcanzada.</t>
    </r>
  </si>
  <si>
    <r>
      <rPr>
        <b/>
        <sz val="12"/>
        <rFont val="Calibri"/>
        <family val="2"/>
        <scheme val="minor"/>
      </rPr>
      <t xml:space="preserve">Justificación Trimestral: </t>
    </r>
    <r>
      <rPr>
        <sz val="12"/>
        <rFont val="Calibri"/>
        <family val="2"/>
        <scheme val="minor"/>
      </rPr>
      <t xml:space="preserve">Se alcanza un 106.75% de logro en la meta trimestral al atenderse 1,172,266 solicitudes administrativas de un total de 1,098,174 programadas.
</t>
    </r>
    <r>
      <rPr>
        <b/>
        <sz val="12"/>
        <rFont val="Calibri"/>
        <family val="2"/>
        <scheme val="minor"/>
      </rPr>
      <t xml:space="preserve">Justificación Anual: </t>
    </r>
    <r>
      <rPr>
        <sz val="12"/>
        <rFont val="Calibri"/>
        <family val="2"/>
        <scheme val="minor"/>
      </rPr>
      <t>Al término del tercer trimestre se han atendido un total de 4,653,675 solicitudes administrativas de 4,422,366 programadas en 2025; por lo que el logro representa un avance del 105.23%.</t>
    </r>
  </si>
  <si>
    <r>
      <rPr>
        <b/>
        <sz val="12"/>
        <rFont val="Calibri"/>
        <family val="2"/>
        <scheme val="minor"/>
      </rPr>
      <t xml:space="preserve">Justificación Trimestral:  </t>
    </r>
    <r>
      <rPr>
        <sz val="12"/>
        <rFont val="Calibri"/>
        <family val="2"/>
        <scheme val="minor"/>
      </rPr>
      <t xml:space="preserve">Se logra el 111.52% en el trimestre al realizarse 1,394 gestiones de apoyos de un total de 1,250 programadas en el período.
</t>
    </r>
    <r>
      <rPr>
        <b/>
        <sz val="12"/>
        <rFont val="Calibri"/>
        <family val="2"/>
        <scheme val="minor"/>
      </rPr>
      <t xml:space="preserve">Justificación Anual: </t>
    </r>
    <r>
      <rPr>
        <sz val="12"/>
        <rFont val="Calibri"/>
        <family val="2"/>
        <scheme val="minor"/>
      </rPr>
      <t>Durante el año se han realizado un total de 5,713 gestiones de apoyos  de 4,997 programados; por lo que el avance es del 114.33%.</t>
    </r>
  </si>
  <si>
    <r>
      <rPr>
        <b/>
        <sz val="12"/>
        <rFont val="Calibri"/>
        <family val="2"/>
        <scheme val="minor"/>
      </rPr>
      <t xml:space="preserve">Justificación Trimestral:  </t>
    </r>
    <r>
      <rPr>
        <sz val="12"/>
        <rFont val="Calibri"/>
        <family val="2"/>
        <scheme val="minor"/>
      </rPr>
      <t xml:space="preserve"> Se obtiene un 100% de logro en el trimestre al cumplir con el seguimiento de 19 acuerdos de un total de 19 programados en el período. 
</t>
    </r>
    <r>
      <rPr>
        <b/>
        <sz val="12"/>
        <rFont val="Calibri"/>
        <family val="2"/>
        <scheme val="minor"/>
      </rPr>
      <t xml:space="preserve">Justificación Anual: </t>
    </r>
    <r>
      <rPr>
        <sz val="12"/>
        <rFont val="Calibri"/>
        <family val="2"/>
        <scheme val="minor"/>
      </rPr>
      <t xml:space="preserve">Se obtiene un sobresaliente 91.25% de avance anual, al cumplir con el seguimiento de 73 acuerdos de un total de 80 programados en el período. </t>
    </r>
  </si>
  <si>
    <r>
      <rPr>
        <b/>
        <sz val="12"/>
        <rFont val="Calibri"/>
        <family val="2"/>
        <scheme val="minor"/>
      </rPr>
      <t xml:space="preserve">Justificación Trimestral:   </t>
    </r>
    <r>
      <rPr>
        <sz val="12"/>
        <rFont val="Calibri"/>
        <family val="2"/>
        <scheme val="minor"/>
      </rPr>
      <t xml:space="preserve"> Se logra el 106.43% de la meta trimestral al cumplir con el suministro de 1,160,911 de 1,090,728 bienes materiales y/o servicios solicitados por las dependencias municipales.
</t>
    </r>
    <r>
      <rPr>
        <b/>
        <sz val="12"/>
        <rFont val="Calibri"/>
        <family val="2"/>
        <scheme val="minor"/>
      </rPr>
      <t>Justificación Anual:</t>
    </r>
    <r>
      <rPr>
        <sz val="12"/>
        <rFont val="Calibri"/>
        <family val="2"/>
        <scheme val="minor"/>
      </rPr>
      <t xml:space="preserve"> Se logra un avance del 105.11% de la meta anual al cumplir con el suministro de 4,612,329  bienes materiales y servicios de 4,388,273 programados.</t>
    </r>
  </si>
  <si>
    <r>
      <rPr>
        <b/>
        <sz val="12"/>
        <rFont val="Calibri"/>
        <family val="2"/>
        <scheme val="minor"/>
      </rPr>
      <t xml:space="preserve">Justificación Trimestral:   </t>
    </r>
    <r>
      <rPr>
        <sz val="12"/>
        <rFont val="Calibri"/>
        <family val="2"/>
        <scheme val="minor"/>
      </rPr>
      <t xml:space="preserve">Se logra el 114.58% al atender 550 solicitudes administrativas y de logística de un total de 480 programadas.
</t>
    </r>
    <r>
      <rPr>
        <b/>
        <sz val="12"/>
        <rFont val="Calibri"/>
        <family val="2"/>
        <scheme val="minor"/>
      </rPr>
      <t>Justificación Anual:</t>
    </r>
    <r>
      <rPr>
        <sz val="12"/>
        <rFont val="Calibri"/>
        <family val="2"/>
        <scheme val="minor"/>
      </rPr>
      <t xml:space="preserve"> Al término del trimestre se tiene un avance del 114.95% de la meta anual al atender 2,483 solicitudes administrativas y de logística de  un total de 2,160  programadas.</t>
    </r>
  </si>
  <si>
    <r>
      <rPr>
        <b/>
        <sz val="12"/>
        <rFont val="Calibri"/>
        <family val="2"/>
        <scheme val="minor"/>
      </rPr>
      <t xml:space="preserve">Justificación Trimestral:  </t>
    </r>
    <r>
      <rPr>
        <sz val="12"/>
        <rFont val="Calibri"/>
        <family val="2"/>
        <scheme val="minor"/>
      </rPr>
      <t xml:space="preserve">Se logra el 95.24% de la meta al  integrar 20 expedientes de un total de 21 programados.
</t>
    </r>
    <r>
      <rPr>
        <b/>
        <sz val="12"/>
        <rFont val="Calibri"/>
        <family val="2"/>
        <scheme val="minor"/>
      </rPr>
      <t xml:space="preserve">Justificación Anual: </t>
    </r>
    <r>
      <rPr>
        <sz val="12"/>
        <rFont val="Calibri"/>
        <family val="2"/>
        <scheme val="minor"/>
      </rPr>
      <t>En lo que va del año se tiene un avance del 107.56% de la meta al integrar 185 expedientes de  un total de 172 programados.</t>
    </r>
  </si>
  <si>
    <r>
      <rPr>
        <b/>
        <sz val="12"/>
        <rFont val="Calibri"/>
        <family val="2"/>
        <scheme val="minor"/>
      </rPr>
      <t xml:space="preserve">Justificación Trimestral:  </t>
    </r>
    <r>
      <rPr>
        <sz val="12"/>
        <rFont val="Calibri"/>
        <family val="2"/>
        <scheme val="minor"/>
      </rPr>
      <t xml:space="preserve">Se alcanza el 90.48% de la meta al atender 38 requisiciones para eventos de un total de 42 programados.
</t>
    </r>
    <r>
      <rPr>
        <b/>
        <sz val="12"/>
        <rFont val="Calibri"/>
        <family val="2"/>
        <scheme val="minor"/>
      </rPr>
      <t xml:space="preserve">Justificación Anual: </t>
    </r>
    <r>
      <rPr>
        <sz val="12"/>
        <rFont val="Calibri"/>
        <family val="2"/>
        <scheme val="minor"/>
      </rPr>
      <t>Se han atendido 165 requisiciones para eventos de  un total de 170 programados durante todo el año, alcanzando así un 97.06% de avance.</t>
    </r>
  </si>
  <si>
    <r>
      <rPr>
        <b/>
        <sz val="12"/>
        <rFont val="Calibri"/>
        <family val="2"/>
        <scheme val="minor"/>
      </rPr>
      <t xml:space="preserve">Justificación Trimestral:   </t>
    </r>
    <r>
      <rPr>
        <sz val="12"/>
        <rFont val="Calibri"/>
        <family val="2"/>
        <scheme val="minor"/>
      </rPr>
      <t xml:space="preserve">Se logra el 310.53% de la meta  al completar 295 solicitudes de 95 programadas en el período. Este incremento es debido al aumento de las necesidades de las áreas para cubrir los eventos de dia de muertos y navidad. Igualmente para el equipamiento y adecuacion de oficinas que tienen atención al público. 
</t>
    </r>
    <r>
      <rPr>
        <b/>
        <sz val="12"/>
        <rFont val="Calibri"/>
        <family val="2"/>
        <scheme val="minor"/>
      </rPr>
      <t>Justificación Anual:</t>
    </r>
    <r>
      <rPr>
        <sz val="12"/>
        <rFont val="Calibri"/>
        <family val="2"/>
        <scheme val="minor"/>
      </rPr>
      <t xml:space="preserve"> Se tiene un 156.84% de avance en la meta anual al lograr un acumulado de 596 solicitudes de un total de 380 programados.
</t>
    </r>
  </si>
  <si>
    <r>
      <rPr>
        <b/>
        <sz val="12"/>
        <rFont val="Calibri"/>
        <family val="2"/>
        <scheme val="minor"/>
      </rPr>
      <t xml:space="preserve">Justificación Trimestral:  </t>
    </r>
    <r>
      <rPr>
        <sz val="12"/>
        <rFont val="Calibri"/>
        <family val="2"/>
        <scheme val="minor"/>
      </rPr>
      <t xml:space="preserve">Se logra el 113.85% de la meta al dar atención a 74 siniestros reportados de un total de 65 proyectados. 
</t>
    </r>
    <r>
      <rPr>
        <b/>
        <sz val="12"/>
        <rFont val="Calibri"/>
        <family val="2"/>
        <scheme val="minor"/>
      </rPr>
      <t>Justificación Anual:</t>
    </r>
    <r>
      <rPr>
        <sz val="12"/>
        <rFont val="Calibri"/>
        <family val="2"/>
        <scheme val="minor"/>
      </rPr>
      <t>Se han atendido en lo que va del año 287 siniestros reportados de  un total de 259 programados para un avance del 110.81%.</t>
    </r>
  </si>
  <si>
    <r>
      <rPr>
        <b/>
        <sz val="12"/>
        <rFont val="Calibri"/>
        <family val="2"/>
        <scheme val="minor"/>
      </rPr>
      <t xml:space="preserve">Justificación Trimestral:  </t>
    </r>
    <r>
      <rPr>
        <sz val="12"/>
        <rFont val="Calibri"/>
        <family val="2"/>
        <scheme val="minor"/>
      </rPr>
      <t xml:space="preserve">Al término del trimestre se tiene un logro del 106.41% de la meta al suministrar  1,159,886 litros de combustible de un total de 1,090,000 litros programados.
</t>
    </r>
    <r>
      <rPr>
        <b/>
        <sz val="12"/>
        <rFont val="Calibri"/>
        <family val="2"/>
        <scheme val="minor"/>
      </rPr>
      <t>Justificación Anual:</t>
    </r>
    <r>
      <rPr>
        <sz val="12"/>
        <rFont val="Calibri"/>
        <family val="2"/>
        <scheme val="minor"/>
      </rPr>
      <t xml:space="preserve"> Se tiene un alcance de la meta anual del 105.09% al  suministrar 4,608,394 litros de combustible  de  un total de 4,385,000 litros programados.</t>
    </r>
  </si>
  <si>
    <r>
      <rPr>
        <b/>
        <sz val="12"/>
        <rFont val="Calibri"/>
        <family val="2"/>
        <scheme val="minor"/>
      </rPr>
      <t xml:space="preserve">Justificación Trimestral:  </t>
    </r>
    <r>
      <rPr>
        <sz val="12"/>
        <rFont val="Calibri"/>
        <family val="2"/>
        <scheme val="minor"/>
      </rPr>
      <t xml:space="preserve">Se logra el 192% de la meta trimestral al dar atención a 48 solicitudes de reparación de vehículos de un total de 25 contemplados. El incremento se debe a que se ingresaron mas vehiculos para reparaciones con forme a los requerimientos y necesidades de las dependencias.
</t>
    </r>
    <r>
      <rPr>
        <b/>
        <sz val="12"/>
        <rFont val="Calibri"/>
        <family val="2"/>
        <scheme val="minor"/>
      </rPr>
      <t xml:space="preserve">Justificación Anual: </t>
    </r>
    <r>
      <rPr>
        <sz val="12"/>
        <rFont val="Calibri"/>
        <family val="2"/>
        <scheme val="minor"/>
      </rPr>
      <t>En lo que va del año se tiene un avance del 165.91% de la meta al  al dar atención a 219 solicitudes de reparación de vehículos   de  un total de 132 contempladas durante el año.</t>
    </r>
  </si>
  <si>
    <r>
      <rPr>
        <b/>
        <sz val="12"/>
        <rFont val="Calibri"/>
        <family val="2"/>
        <scheme val="minor"/>
      </rPr>
      <t xml:space="preserve">Justificación Trimestral:   </t>
    </r>
    <r>
      <rPr>
        <sz val="12"/>
        <rFont val="Calibri"/>
        <family val="2"/>
        <scheme val="minor"/>
      </rPr>
      <t xml:space="preserve">Se logra el 193.73% de la meta trimestral al realizar 4,762 operaciones de resguardo y control de bienes de un total de 2,458 operaciones programadas. Se sobrepasa la meta debido a que en los tres primeros trimestres, no se autorizaron las adquisiciones programadas por lo que se realizaron en este trimestre.
</t>
    </r>
    <r>
      <rPr>
        <b/>
        <sz val="12"/>
        <rFont val="Calibri"/>
        <family val="2"/>
        <scheme val="minor"/>
      </rPr>
      <t xml:space="preserve">Justificación Anual: </t>
    </r>
    <r>
      <rPr>
        <sz val="12"/>
        <rFont val="Calibri"/>
        <family val="2"/>
        <scheme val="minor"/>
      </rPr>
      <t>Se tiene un avance anual del 109.25% de la meta al realizar 11,229 operaciones de resguardo y control de bienes de  un total de 10,278 operaciones programadas.</t>
    </r>
  </si>
  <si>
    <r>
      <rPr>
        <b/>
        <sz val="12"/>
        <rFont val="Calibri"/>
        <family val="2"/>
        <scheme val="minor"/>
      </rPr>
      <t xml:space="preserve">Justificación Trimestral:   </t>
    </r>
    <r>
      <rPr>
        <sz val="12"/>
        <rFont val="Calibri"/>
        <family val="2"/>
        <scheme val="minor"/>
      </rPr>
      <t xml:space="preserve"> En este trimestre se logra el 100% de la meta programada.
</t>
    </r>
    <r>
      <rPr>
        <b/>
        <sz val="12"/>
        <rFont val="Calibri"/>
        <family val="2"/>
        <scheme val="minor"/>
      </rPr>
      <t xml:space="preserve">Justificación Anual: </t>
    </r>
    <r>
      <rPr>
        <sz val="12"/>
        <rFont val="Calibri"/>
        <family val="2"/>
        <scheme val="minor"/>
      </rPr>
      <t>Se logra el 100.00% de avance en la meta anual al realizarse las 4 actividades de mantenimiento   de  un total de 4 programadas durante el año.</t>
    </r>
  </si>
  <si>
    <r>
      <rPr>
        <b/>
        <sz val="12"/>
        <rFont val="Calibri"/>
        <family val="2"/>
        <scheme val="minor"/>
      </rPr>
      <t xml:space="preserve">Justificación Trimestral:  </t>
    </r>
    <r>
      <rPr>
        <sz val="12"/>
        <rFont val="Calibri"/>
        <family val="2"/>
        <scheme val="minor"/>
      </rPr>
      <t xml:space="preserve">Se logra el 100.70% en el cumplimiento de la meta al realizar la actualización de 718 expedientes de bienes de un total de 713 programados durante este período.
</t>
    </r>
    <r>
      <rPr>
        <b/>
        <sz val="12"/>
        <rFont val="Calibri"/>
        <family val="2"/>
        <scheme val="minor"/>
      </rPr>
      <t xml:space="preserve">
Justificación Anual: </t>
    </r>
    <r>
      <rPr>
        <sz val="12"/>
        <rFont val="Calibri"/>
        <family val="2"/>
        <scheme val="minor"/>
      </rPr>
      <t>Se logra un avance del  97.86% de la meta anual al concluir  la actualización de 2,793 expedientes de bienes   de  un total de 2,854 programados durante el año.</t>
    </r>
  </si>
  <si>
    <r>
      <rPr>
        <b/>
        <sz val="12"/>
        <rFont val="Calibri"/>
        <family val="2"/>
        <scheme val="minor"/>
      </rPr>
      <t xml:space="preserve">Justificación Trimestral: </t>
    </r>
    <r>
      <rPr>
        <sz val="12"/>
        <rFont val="Calibri"/>
        <family val="2"/>
        <scheme val="minor"/>
      </rPr>
      <t xml:space="preserve">Se logra el 87.10% en la meta trimestral al poder regularizar 621 bienes inmuebles de un total de 713 programados.
</t>
    </r>
    <r>
      <rPr>
        <b/>
        <sz val="12"/>
        <rFont val="Calibri"/>
        <family val="2"/>
        <scheme val="minor"/>
      </rPr>
      <t xml:space="preserve">Justificación Anual: </t>
    </r>
    <r>
      <rPr>
        <sz val="12"/>
        <rFont val="Calibri"/>
        <family val="2"/>
        <scheme val="minor"/>
      </rPr>
      <t>Se logra un avance del  89.49% de la meta anual al concluir  la actualización de 2,554 expedientes de bienes   de  un total de 2,854 programados durante el año.</t>
    </r>
  </si>
  <si>
    <r>
      <rPr>
        <b/>
        <sz val="12"/>
        <rFont val="Calibri"/>
        <family val="2"/>
        <scheme val="minor"/>
      </rPr>
      <t xml:space="preserve">Justificación Trimestral:  </t>
    </r>
    <r>
      <rPr>
        <sz val="12"/>
        <rFont val="Calibri"/>
        <family val="2"/>
        <scheme val="minor"/>
      </rPr>
      <t xml:space="preserve">Se logra el 339% de la meta al generar 1,695 claves a bienes muebles de un total de 500 programados en el trimestre. Se sobrepasa la meta debido a que en los tres primeros trimestres, no se autorizaron las adquisiciones programadas, por lo que se realizaron en este trimestre.
</t>
    </r>
    <r>
      <rPr>
        <b/>
        <sz val="12"/>
        <rFont val="Calibri"/>
        <family val="2"/>
        <scheme val="minor"/>
      </rPr>
      <t>Justificación Anual:</t>
    </r>
    <r>
      <rPr>
        <sz val="12"/>
        <rFont val="Calibri"/>
        <family val="2"/>
        <scheme val="minor"/>
      </rPr>
      <t xml:space="preserve"> Se han podido generar 2,879 claves a bienes muebles   de  un total de 2,220 programadas, logrando así un avance del 129.68% de la meta anual.</t>
    </r>
  </si>
  <si>
    <r>
      <rPr>
        <b/>
        <sz val="12"/>
        <rFont val="Calibri"/>
        <family val="2"/>
        <scheme val="minor"/>
      </rPr>
      <t xml:space="preserve">Justificación Trimestral:  </t>
    </r>
    <r>
      <rPr>
        <sz val="12"/>
        <rFont val="Calibri"/>
        <family val="2"/>
        <scheme val="minor"/>
      </rPr>
      <t xml:space="preserve">Se logra el 339% de la meta al elaborar 1,695 resguardos de un total de 500 programados en el trimestre. Se sobrepasa la meta debido a que en los tres primeros trimestres, no se autorizaron las adquisiciones programadas, por lo que se realizaron en este trimestre.
</t>
    </r>
    <r>
      <rPr>
        <b/>
        <sz val="12"/>
        <rFont val="Calibri"/>
        <family val="2"/>
        <scheme val="minor"/>
      </rPr>
      <t>Justificación Anual:</t>
    </r>
    <r>
      <rPr>
        <sz val="12"/>
        <rFont val="Calibri"/>
        <family val="2"/>
        <scheme val="minor"/>
      </rPr>
      <t>Se logra un avance del 129.68% de la meta anual al realizarse 2,879  actividades de registro y control de resguardos e inventarios de bienes de  un total de 2,220 programadas.</t>
    </r>
  </si>
  <si>
    <r>
      <rPr>
        <b/>
        <sz val="12"/>
        <rFont val="Calibri"/>
        <family val="2"/>
        <scheme val="minor"/>
      </rPr>
      <t xml:space="preserve">Justificación Trimestral:  </t>
    </r>
    <r>
      <rPr>
        <sz val="12"/>
        <rFont val="Calibri"/>
        <family val="2"/>
        <scheme val="minor"/>
      </rPr>
      <t xml:space="preserve">Se logra el 103.23% de la meta al realizarse 32 auditorias físicas de bienes muebles de 31 programadas durante  el trimestre. 
</t>
    </r>
    <r>
      <rPr>
        <b/>
        <sz val="12"/>
        <rFont val="Calibri"/>
        <family val="2"/>
        <scheme val="minor"/>
      </rPr>
      <t xml:space="preserve">Justificación Anual: </t>
    </r>
    <r>
      <rPr>
        <sz val="12"/>
        <rFont val="Calibri"/>
        <family val="2"/>
        <scheme val="minor"/>
      </rPr>
      <t>Se logra un avance del 95.24% de la meta acumulada al realizarse 120 auditorias físicas de bienes muebles de 126 programadas durante  el año.</t>
    </r>
  </si>
  <si>
    <r>
      <rPr>
        <b/>
        <sz val="12"/>
        <color theme="1"/>
        <rFont val="Calibri"/>
        <family val="2"/>
        <scheme val="minor"/>
      </rPr>
      <t xml:space="preserve">Justificación Trimestral:   </t>
    </r>
    <r>
      <rPr>
        <sz val="12"/>
        <color theme="1"/>
        <rFont val="Calibri"/>
        <family val="2"/>
        <scheme val="minor"/>
      </rPr>
      <t xml:space="preserve">Se capacitaron a 748 servidores públicos de los 200 que estaban programados, logrando un 374%; esto deribado de los cursos de PowerPoint, reuniones con enlaces de capacitación, la impartición de los cursos de Ley de Responsabilidades Administrativas y Código de Ética.
</t>
    </r>
    <r>
      <rPr>
        <b/>
        <sz val="12"/>
        <color theme="1"/>
        <rFont val="Calibri"/>
        <family val="2"/>
        <scheme val="minor"/>
      </rPr>
      <t xml:space="preserve">Justificación Anual:  </t>
    </r>
    <r>
      <rPr>
        <sz val="12"/>
        <color theme="1"/>
        <rFont val="Calibri"/>
        <family val="2"/>
        <scheme val="minor"/>
      </rPr>
      <t>Se han capacitado a 3,533 servidores públicos de 1,500 que estan programados capacitar  durante el año logrando hasta este punto del año un avance del 235.53%.</t>
    </r>
  </si>
  <si>
    <r>
      <rPr>
        <b/>
        <sz val="12"/>
        <color theme="1"/>
        <rFont val="Calibri"/>
        <family val="2"/>
        <scheme val="minor"/>
      </rPr>
      <t xml:space="preserve">Justificación Trimestral:  </t>
    </r>
    <r>
      <rPr>
        <sz val="12"/>
        <color theme="1"/>
        <rFont val="Calibri"/>
        <family val="2"/>
        <scheme val="minor"/>
      </rPr>
      <t xml:space="preserve">Se impartieron 44 cursos de capacitación a los servidores públicos de los 37 que estaban programados, obteniendo un porcentaje de cumplimiento de 118.92%.
</t>
    </r>
    <r>
      <rPr>
        <b/>
        <sz val="12"/>
        <color theme="1"/>
        <rFont val="Calibri"/>
        <family val="2"/>
        <scheme val="minor"/>
      </rPr>
      <t>Justificación Anual:</t>
    </r>
    <r>
      <rPr>
        <sz val="12"/>
        <color theme="1"/>
        <rFont val="Calibri"/>
        <family val="2"/>
        <scheme val="minor"/>
      </rPr>
      <t xml:space="preserve"> Se han impartido un total de 189 cursos para los servidores públicos de los 150 que están programados en el año para un avance del 126%.</t>
    </r>
  </si>
  <si>
    <r>
      <rPr>
        <b/>
        <sz val="12"/>
        <color theme="1"/>
        <rFont val="Calibri"/>
        <family val="2"/>
        <scheme val="minor"/>
      </rPr>
      <t>Justificación Trimestral:</t>
    </r>
    <r>
      <rPr>
        <sz val="12"/>
        <color theme="1"/>
        <rFont val="Calibri"/>
        <family val="2"/>
        <scheme val="minor"/>
      </rPr>
      <t xml:space="preserve">  Se logró exitosamente la firma de 3 convenios de colaboración con respecto a los 2 programados, para un logro del 150%.
</t>
    </r>
    <r>
      <rPr>
        <b/>
        <sz val="12"/>
        <color theme="1"/>
        <rFont val="Calibri"/>
        <family val="2"/>
        <scheme val="minor"/>
      </rPr>
      <t xml:space="preserve">Justificación Anual: </t>
    </r>
    <r>
      <rPr>
        <sz val="12"/>
        <color theme="1"/>
        <rFont val="Calibri"/>
        <family val="2"/>
        <scheme val="minor"/>
      </rPr>
      <t>Se han firmado 11 convenios de colaboración en 2025, teniendo un avance del 78.57% respecto a la meta anual que corresponde a 14 convenios programados.</t>
    </r>
  </si>
  <si>
    <r>
      <rPr>
        <b/>
        <sz val="12"/>
        <color theme="1"/>
        <rFont val="Calibri"/>
        <family val="2"/>
        <scheme val="minor"/>
      </rPr>
      <t xml:space="preserve">Justificación Trimestral:  </t>
    </r>
    <r>
      <rPr>
        <sz val="12"/>
        <color theme="1"/>
        <rFont val="Calibri"/>
        <family val="2"/>
        <scheme val="minor"/>
      </rPr>
      <t xml:space="preserve"> Se aplicaron 252 evaluaciones a las y los servidores públicos de los 250 que se tenian programados, obteniendo así un logro del 100.80%.
</t>
    </r>
    <r>
      <rPr>
        <b/>
        <sz val="12"/>
        <color theme="1"/>
        <rFont val="Calibri"/>
        <family val="2"/>
        <scheme val="minor"/>
      </rPr>
      <t xml:space="preserve">Justificación Anual:  </t>
    </r>
    <r>
      <rPr>
        <sz val="12"/>
        <color theme="1"/>
        <rFont val="Calibri"/>
        <family val="2"/>
        <scheme val="minor"/>
      </rPr>
      <t>Se han capacitado a 1,066 servidores públicos de 1,000 que estan programados capacitar  durante el año logrando un avance del 106.60%.</t>
    </r>
    <r>
      <rPr>
        <i/>
        <sz val="12"/>
        <color theme="1"/>
        <rFont val="Calibri"/>
        <family val="2"/>
        <scheme val="minor"/>
      </rPr>
      <t xml:space="preserve">
</t>
    </r>
  </si>
  <si>
    <r>
      <rPr>
        <b/>
        <sz val="12"/>
        <rFont val="Calibri"/>
        <family val="2"/>
        <scheme val="minor"/>
      </rPr>
      <t xml:space="preserve">Justificación Trimestral:  </t>
    </r>
    <r>
      <rPr>
        <sz val="12"/>
        <rFont val="Calibri"/>
        <family val="2"/>
        <scheme val="minor"/>
      </rPr>
      <t xml:space="preserve"> Se logra el 102.52% en la meta trimestral al brindar 1,179 Servicios de sistemas de información de un total de 1,150 programados en el período.</t>
    </r>
    <r>
      <rPr>
        <b/>
        <sz val="12"/>
        <rFont val="Calibri"/>
        <family val="2"/>
        <scheme val="minor"/>
      </rPr>
      <t xml:space="preserve">
Justificación Anual: </t>
    </r>
    <r>
      <rPr>
        <sz val="12"/>
        <rFont val="Calibri"/>
        <family val="2"/>
        <scheme val="minor"/>
      </rPr>
      <t>Se han  realizado un total de 5,161 servicios de sistemas de información de 4,600 programados ; por lo que se obtiene un logro del 112.20%.</t>
    </r>
  </si>
  <si>
    <r>
      <rPr>
        <b/>
        <sz val="12"/>
        <rFont val="Calibri"/>
        <family val="2"/>
        <scheme val="minor"/>
      </rPr>
      <t xml:space="preserve">Justificación Trimestral:   </t>
    </r>
    <r>
      <rPr>
        <sz val="12"/>
        <rFont val="Calibri"/>
        <family val="2"/>
        <scheme val="minor"/>
      </rPr>
      <t xml:space="preserve">Se logra el 95% en la meta trimestral al desarrolar 190 de 200  Sistemas Informáticos proyectados. </t>
    </r>
    <r>
      <rPr>
        <b/>
        <sz val="12"/>
        <rFont val="Calibri"/>
        <family val="2"/>
        <scheme val="minor"/>
      </rPr>
      <t xml:space="preserve">
Justificación Anual: </t>
    </r>
    <r>
      <rPr>
        <sz val="12"/>
        <rFont val="Calibri"/>
        <family val="2"/>
        <scheme val="minor"/>
      </rPr>
      <t>Se han desarrollado un total de 848  Sistemas Informáticos de 800 programados; por lo que se obtiene un avance de un 106%.</t>
    </r>
  </si>
  <si>
    <r>
      <rPr>
        <b/>
        <sz val="12"/>
        <rFont val="Calibri"/>
        <family val="2"/>
        <scheme val="minor"/>
      </rPr>
      <t xml:space="preserve">Justificación Trimestral:  </t>
    </r>
    <r>
      <rPr>
        <sz val="12"/>
        <rFont val="Calibri"/>
        <family val="2"/>
        <scheme val="minor"/>
      </rPr>
      <t xml:space="preserve">  Se proporcionaron 165 servicios de Telecomunicaciones de un total de 150 programados, logrando así el 110% respecto a la meta trimestral. </t>
    </r>
    <r>
      <rPr>
        <b/>
        <sz val="12"/>
        <rFont val="Calibri"/>
        <family val="2"/>
        <scheme val="minor"/>
      </rPr>
      <t xml:space="preserve">
Justificación Anual: </t>
    </r>
    <r>
      <rPr>
        <sz val="12"/>
        <rFont val="Calibri"/>
        <family val="2"/>
        <scheme val="minor"/>
      </rPr>
      <t>Se han realizado 720  servicios de Telecomunicaciones de un total de 600  programados en el año ; por lo que se obtiene avance anual del 120%.</t>
    </r>
  </si>
  <si>
    <r>
      <rPr>
        <b/>
        <sz val="12"/>
        <rFont val="Calibri"/>
        <family val="2"/>
        <scheme val="minor"/>
      </rPr>
      <t xml:space="preserve">Justificación Trimestral:  </t>
    </r>
    <r>
      <rPr>
        <sz val="12"/>
        <rFont val="Calibri"/>
        <family val="2"/>
        <scheme val="minor"/>
      </rPr>
      <t>Se logra el 103% en la meta trimestral al proporcionar 824 servicios de soporte técnico de un total de 800 programados en el período.</t>
    </r>
    <r>
      <rPr>
        <b/>
        <sz val="12"/>
        <rFont val="Calibri"/>
        <family val="2"/>
        <scheme val="minor"/>
      </rPr>
      <t xml:space="preserve">
Justificación Anual: </t>
    </r>
    <r>
      <rPr>
        <sz val="12"/>
        <rFont val="Calibri"/>
        <family val="2"/>
        <scheme val="minor"/>
      </rPr>
      <t xml:space="preserve">Se han  realizado un total de 3,453 servicios de soporte técnico de un total de 3,200 programados durante el año; por lo que el avance es del 107.91%. </t>
    </r>
  </si>
  <si>
    <r>
      <rPr>
        <b/>
        <sz val="12"/>
        <rFont val="Calibri"/>
        <family val="2"/>
        <scheme val="minor"/>
      </rPr>
      <t xml:space="preserve">Justificación Trimestral: </t>
    </r>
    <r>
      <rPr>
        <sz val="12"/>
        <rFont val="Calibri"/>
        <family val="2"/>
        <scheme val="minor"/>
      </rPr>
      <t xml:space="preserve">  Se logra el 252.17% en la meta trimestral al realizar 1,392 Servicios de mantenimiento y logística de 552 programados; esto es debido a que se incrementaron las solicitudes de mantenimiento e intendencia de todas las unidades admininistrativas.
</t>
    </r>
    <r>
      <rPr>
        <b/>
        <sz val="12"/>
        <rFont val="Calibri"/>
        <family val="2"/>
        <scheme val="minor"/>
      </rPr>
      <t>Justificación Anual:</t>
    </r>
    <r>
      <rPr>
        <sz val="12"/>
        <rFont val="Calibri"/>
        <family val="2"/>
        <scheme val="minor"/>
      </rPr>
      <t>Se han realizado un total de 4,279 Servicios de mantenimiento y logística de 2,206 programados en todo el año; por lo que se obtiene un logro del 193.97%; de la misma manera el incremento en el logro es por la misma justificación relativa a la meta trimestral.</t>
    </r>
  </si>
  <si>
    <r>
      <rPr>
        <b/>
        <sz val="12"/>
        <rFont val="Calibri"/>
        <family val="2"/>
        <scheme val="minor"/>
      </rPr>
      <t>Justificación Trimestral:</t>
    </r>
    <r>
      <rPr>
        <sz val="12"/>
        <rFont val="Calibri"/>
        <family val="2"/>
        <scheme val="minor"/>
      </rPr>
      <t xml:space="preserve">  Se logra el 260% en la meta trimestral al realizarse 780 servicios de mantenimiento de un total de 300 programados; esto es debido a que se incrementaron las solicitudes de mantenimiento e intendencia de todas las unidades admininistrativas.</t>
    </r>
    <r>
      <rPr>
        <b/>
        <sz val="12"/>
        <rFont val="Calibri"/>
        <family val="2"/>
        <scheme val="minor"/>
      </rPr>
      <t xml:space="preserve">
Justificación Anual:  </t>
    </r>
    <r>
      <rPr>
        <sz val="12"/>
        <rFont val="Calibri"/>
        <family val="2"/>
        <scheme val="minor"/>
      </rPr>
      <t>Se han realizado hasta este trimestre un total de 2,317 servicios de mantenimiento de 1,200 programados; por lo que se obtiene un logro del 193.08% de avance respecto a la meta anual; el incremento sustancial en el logro es por la misma justificación relativa a la meta trimestral.</t>
    </r>
  </si>
  <si>
    <r>
      <rPr>
        <b/>
        <sz val="12"/>
        <rFont val="Calibri"/>
        <family val="2"/>
        <scheme val="minor"/>
      </rPr>
      <t xml:space="preserve">Justificación Trimestral:  </t>
    </r>
    <r>
      <rPr>
        <sz val="12"/>
        <rFont val="Calibri"/>
        <family val="2"/>
        <scheme val="minor"/>
      </rPr>
      <t xml:space="preserve">Se logra el 100% de la meta programada al cumplir con los 2 eventos que se tenian programado.
</t>
    </r>
    <r>
      <rPr>
        <b/>
        <sz val="12"/>
        <rFont val="Calibri"/>
        <family val="2"/>
        <scheme val="minor"/>
      </rPr>
      <t xml:space="preserve">Justificación Anual: </t>
    </r>
    <r>
      <rPr>
        <sz val="12"/>
        <rFont val="Calibri"/>
        <family val="2"/>
        <scheme val="minor"/>
      </rPr>
      <t>Se alcanza satisfactoriamente el 100% de la meta anual al cumplir con la realización de 6  de 6  eventos oficiales programados en el año.</t>
    </r>
  </si>
  <si>
    <r>
      <rPr>
        <b/>
        <sz val="12"/>
        <rFont val="Calibri"/>
        <family val="2"/>
        <scheme val="minor"/>
      </rPr>
      <t xml:space="preserve">Justificación Trimestral:  </t>
    </r>
    <r>
      <rPr>
        <sz val="12"/>
        <rFont val="Calibri"/>
        <family val="2"/>
        <scheme val="minor"/>
      </rPr>
      <t xml:space="preserve">Se logra el 244% en la meta trimestral al atender 610 solicitudes de logística de eventos de un total de 250 programados en este trimestre. Esto se debió al incremento en las solicitudes de apoyos para la instalación de mamparas, tarimas, sistema de audio eiluminacion en los eventos.
 </t>
    </r>
    <r>
      <rPr>
        <b/>
        <sz val="12"/>
        <rFont val="Calibri"/>
        <family val="2"/>
        <scheme val="minor"/>
      </rPr>
      <t xml:space="preserve">
Justificación Anual: </t>
    </r>
    <r>
      <rPr>
        <sz val="12"/>
        <rFont val="Calibri"/>
        <family val="2"/>
        <scheme val="minor"/>
      </rPr>
      <t>Se logra el 195.60% de avance acumulado anual, al atender 1,956 solicitudes de logística de eventos de un total de 1,000 programados. Esto se debió al incremento en las solicitudes de apoyos para la instalación de mamparas, tarimas, sistema de audio eiluminacion en los eventos.</t>
    </r>
  </si>
  <si>
    <r>
      <rPr>
        <b/>
        <sz val="12"/>
        <rFont val="Calibri"/>
        <family val="2"/>
        <scheme val="minor"/>
      </rPr>
      <t xml:space="preserve">Justificación Trimestral:  </t>
    </r>
    <r>
      <rPr>
        <sz val="12"/>
        <rFont val="Calibri"/>
        <family val="2"/>
        <scheme val="minor"/>
      </rPr>
      <t xml:space="preserve"> Se realizaron  40 participaciones musicales de un total de 27  programadas, logrando así un 148.15% con respecto a lo programado. 
</t>
    </r>
    <r>
      <rPr>
        <b/>
        <sz val="12"/>
        <rFont val="Calibri"/>
        <family val="2"/>
        <scheme val="minor"/>
      </rPr>
      <t>Justificación Anual:</t>
    </r>
    <r>
      <rPr>
        <sz val="12"/>
        <rFont val="Calibri"/>
        <family val="2"/>
        <scheme val="minor"/>
      </rPr>
      <t xml:space="preserve"> Se han realizado 142 participaciones de 114 programadas, obteniendo un avance acumulado anual del 124.56% de acuerdo a lo programado para este año.</t>
    </r>
  </si>
  <si>
    <r>
      <rPr>
        <b/>
        <sz val="12"/>
        <color theme="1"/>
        <rFont val="Calibri"/>
        <family val="2"/>
        <scheme val="minor"/>
      </rPr>
      <t>Justificación Trimestral:</t>
    </r>
    <r>
      <rPr>
        <sz val="12"/>
        <color theme="1"/>
        <rFont val="Calibri"/>
        <family val="2"/>
        <scheme val="minor"/>
      </rPr>
      <t xml:space="preserve"> Se logra el  86.71% en la meta trimestral al atenderse 450 incidencias  de de personal de un total de 519 programadas. 
</t>
    </r>
    <r>
      <rPr>
        <b/>
        <sz val="12"/>
        <color theme="1"/>
        <rFont val="Calibri"/>
        <family val="2"/>
        <scheme val="minor"/>
      </rPr>
      <t xml:space="preserve">Justificación Anual: </t>
    </r>
    <r>
      <rPr>
        <sz val="12"/>
        <color theme="1"/>
        <rFont val="Calibri"/>
        <family val="2"/>
        <scheme val="minor"/>
      </rPr>
      <t>Se han atendido un total de 3,828 incidencias de personal de 3,576 programadas; por lo que se obtiene un logro anual del 107.05%.</t>
    </r>
  </si>
  <si>
    <r>
      <rPr>
        <b/>
        <sz val="12"/>
        <color theme="1"/>
        <rFont val="Calibri"/>
        <family val="2"/>
        <scheme val="minor"/>
      </rPr>
      <t xml:space="preserve">Justificación Trimestral: </t>
    </r>
    <r>
      <rPr>
        <sz val="12"/>
        <color theme="1"/>
        <rFont val="Calibri"/>
        <family val="2"/>
        <scheme val="minor"/>
      </rPr>
      <t xml:space="preserve">  Se atiende un total de 500 incidencias de 519 que se tenían contempladas, lográndose el 96.34% de avance respecto a la meta programada en este período.
</t>
    </r>
    <r>
      <rPr>
        <b/>
        <sz val="12"/>
        <color theme="1"/>
        <rFont val="Calibri"/>
        <family val="2"/>
        <scheme val="minor"/>
      </rPr>
      <t xml:space="preserve">Justificación Anual: </t>
    </r>
    <r>
      <rPr>
        <sz val="12"/>
        <color theme="1"/>
        <rFont val="Calibri"/>
        <family val="2"/>
        <scheme val="minor"/>
      </rPr>
      <t>En el acumulado anual se han atendido un total de 3,978 incidencias de personal de 3,600 contempladas; por lo que se obtiene un logro del 110.50%.</t>
    </r>
  </si>
  <si>
    <r>
      <rPr>
        <b/>
        <sz val="12"/>
        <color theme="1"/>
        <rFont val="Calibri"/>
        <family val="2"/>
        <scheme val="minor"/>
      </rPr>
      <t xml:space="preserve">Justificación Trimestral: </t>
    </r>
    <r>
      <rPr>
        <sz val="12"/>
        <color theme="1"/>
        <rFont val="Calibri"/>
        <family val="2"/>
        <scheme val="minor"/>
      </rPr>
      <t xml:space="preserve">En este trimestre se tramita el pago de 220 finiquitos y laudos por lo que se logra el 183.33% en la meta al atenderse 220 solicitudes de un total de 120 programados. 
</t>
    </r>
    <r>
      <rPr>
        <b/>
        <sz val="12"/>
        <color theme="1"/>
        <rFont val="Calibri"/>
        <family val="2"/>
        <scheme val="minor"/>
      </rPr>
      <t xml:space="preserve">Justificación Anual: </t>
    </r>
    <r>
      <rPr>
        <sz val="12"/>
        <color theme="1"/>
        <rFont val="Calibri"/>
        <family val="2"/>
        <scheme val="minor"/>
      </rPr>
      <t>Al concluir el año se ha dado trámite a un total de 626 solicitudes de 600 programados; por lo que se obtiene un logro del 104.33%.</t>
    </r>
  </si>
  <si>
    <r>
      <rPr>
        <b/>
        <sz val="12"/>
        <color theme="1"/>
        <rFont val="Calibri"/>
        <family val="2"/>
        <scheme val="minor"/>
      </rPr>
      <t xml:space="preserve">Justificación Trimestral: </t>
    </r>
    <r>
      <rPr>
        <sz val="12"/>
        <color theme="1"/>
        <rFont val="Calibri"/>
        <family val="2"/>
        <scheme val="minor"/>
      </rPr>
      <t xml:space="preserve">Se alcanza el  100.31% en la meta trimestral al atenderse 319 incidencias  de personal de un total de 318 contempladas para este trimestre. 
</t>
    </r>
    <r>
      <rPr>
        <b/>
        <sz val="12"/>
        <color theme="1"/>
        <rFont val="Calibri"/>
        <family val="2"/>
        <scheme val="minor"/>
      </rPr>
      <t xml:space="preserve">Justificación Anual: </t>
    </r>
    <r>
      <rPr>
        <sz val="12"/>
        <color theme="1"/>
        <rFont val="Calibri"/>
        <family val="2"/>
        <scheme val="minor"/>
      </rPr>
      <t>Se han realizado un total de 1,408 solicitudes de plantillas de 1,272 programadas; por lo que se obtiene un logro anual del 110.69%.</t>
    </r>
  </si>
  <si>
    <r>
      <rPr>
        <b/>
        <sz val="12"/>
        <rFont val="Calibri"/>
        <family val="2"/>
        <scheme val="minor"/>
      </rPr>
      <t xml:space="preserve">Justificación Trimestral:  </t>
    </r>
    <r>
      <rPr>
        <sz val="12"/>
        <rFont val="Calibri"/>
        <family val="2"/>
        <scheme val="minor"/>
      </rPr>
      <t xml:space="preserve">  Se atendieron 5 solicitudes de apoyo a eventos oficiales de un total de 5  programados, logrando así el 100% respecto a lo programado.                                                                         
</t>
    </r>
    <r>
      <rPr>
        <b/>
        <sz val="12"/>
        <rFont val="Calibri"/>
        <family val="2"/>
        <scheme val="minor"/>
      </rPr>
      <t xml:space="preserve">Justificación Anual: </t>
    </r>
    <r>
      <rPr>
        <sz val="12"/>
        <rFont val="Calibri"/>
        <family val="2"/>
        <scheme val="minor"/>
      </rPr>
      <t>Se han atendido 18 solicitudes de apoyo a eventos oficiales de 22 programados  obteniendo un 81.82% de avance acumulado anual.</t>
    </r>
  </si>
  <si>
    <r>
      <rPr>
        <b/>
        <sz val="12"/>
        <rFont val="Calibri"/>
        <family val="2"/>
        <scheme val="minor"/>
      </rPr>
      <t xml:space="preserve">Justificación Trimestral:  </t>
    </r>
    <r>
      <rPr>
        <sz val="12"/>
        <rFont val="Calibri"/>
        <family val="2"/>
        <scheme val="minor"/>
      </rPr>
      <t xml:space="preserve">   Se realizaron 28 de 20 eventos civicos programados para así obtener un logro del 140% de la meta trimestral programada.
</t>
    </r>
    <r>
      <rPr>
        <b/>
        <sz val="12"/>
        <rFont val="Calibri"/>
        <family val="2"/>
        <scheme val="minor"/>
      </rPr>
      <t>Justificación Anual:</t>
    </r>
    <r>
      <rPr>
        <sz val="12"/>
        <rFont val="Calibri"/>
        <family val="2"/>
        <scheme val="minor"/>
      </rPr>
      <t xml:space="preserve"> Se han realizado 88 eventos civicos de los 80 programados, obteniendo un avance acumulado anual del 110%  respecto a lo programado.</t>
    </r>
  </si>
  <si>
    <r>
      <rPr>
        <b/>
        <sz val="12"/>
        <rFont val="Calibri"/>
        <family val="2"/>
        <scheme val="minor"/>
      </rPr>
      <t xml:space="preserve">Justificación Trimestral: </t>
    </r>
    <r>
      <rPr>
        <sz val="12"/>
        <rFont val="Calibri"/>
        <family val="2"/>
        <scheme val="minor"/>
      </rPr>
      <t xml:space="preserve">Se realizaron 73  de 52 eventos civico-culturales programados para este período, logrando así un 140.38% de cumplimiento en la meta trimestral. 
</t>
    </r>
    <r>
      <rPr>
        <b/>
        <sz val="12"/>
        <rFont val="Calibri"/>
        <family val="2"/>
        <scheme val="minor"/>
      </rPr>
      <t>Justificación Anual:</t>
    </r>
    <r>
      <rPr>
        <sz val="12"/>
        <rFont val="Calibri"/>
        <family val="2"/>
        <scheme val="minor"/>
      </rPr>
      <t xml:space="preserve"> Se han realizado 248 eventos civico-culturales de los 216 programados, obteniendo un avance acumulado anual del 114.81% de acuerdo a lo programado.</t>
    </r>
  </si>
  <si>
    <t>PERÍODO QUE SE INFORMA: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</si>
</sst>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Calibri"/>
      <scheme val="minor"/>
    </font>
    <font>
      <sz val="12"/>
      <color theme="1"/>
      <name val="Calibri"/>
      <family val="2"/>
      <scheme val="minor"/>
    </font>
    <font>
      <sz val="12"/>
      <name val="Calibri"/>
      <family val="2"/>
    </font>
    <font>
      <b/>
      <sz val="14"/>
      <name val="Arial"/>
      <family val="2"/>
    </font>
    <font>
      <sz val="12"/>
      <name val="Calibri"/>
      <family val="2"/>
    </font>
    <font>
      <b/>
      <sz val="12"/>
      <name val="Calibri"/>
      <family val="2"/>
    </font>
    <font>
      <b/>
      <sz val="12"/>
      <name val="Calibri"/>
      <family val="2"/>
    </font>
    <font>
      <sz val="12"/>
      <name val="Calibri"/>
      <family val="2"/>
    </font>
    <font>
      <sz val="12"/>
      <color rgb="FF000000"/>
      <name val="Calibri"/>
      <family val="2"/>
    </font>
    <font>
      <b/>
      <sz val="12"/>
      <color rgb="FF000000"/>
      <name val="Calibri"/>
      <family val="2"/>
    </font>
    <font>
      <sz val="11"/>
      <name val="Arial"/>
      <family val="2"/>
    </font>
    <font>
      <sz val="14"/>
      <name val="Calibri"/>
      <family val="2"/>
    </font>
    <font>
      <b/>
      <sz val="12"/>
      <color theme="1"/>
      <name val="Calibri"/>
      <family val="2"/>
      <scheme val="minor"/>
    </font>
    <font>
      <sz val="12"/>
      <name val="Calibri"/>
      <family val="2"/>
      <scheme val="minor"/>
    </font>
    <font>
      <sz val="12"/>
      <color theme="1"/>
      <name val="Calibri"/>
      <family val="2"/>
      <scheme val="minor"/>
    </font>
    <font>
      <sz val="14"/>
      <color theme="1"/>
      <name val="Calibri"/>
      <family val="2"/>
      <scheme val="minor"/>
    </font>
    <font>
      <sz val="12"/>
      <name val="Calibri"/>
      <family val="2"/>
      <scheme val="minor"/>
    </font>
    <font>
      <b/>
      <sz val="12"/>
      <name val="Calibri"/>
      <family val="2"/>
      <scheme val="minor"/>
    </font>
    <font>
      <i/>
      <sz val="12"/>
      <color theme="1"/>
      <name val="Calibri"/>
      <family val="2"/>
      <scheme val="minor"/>
    </font>
    <font>
      <b/>
      <sz val="12"/>
      <color theme="1"/>
      <name val="Arial"/>
      <family val="2"/>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BFBFBF"/>
      </patternFill>
    </fill>
    <fill>
      <patternFill patternType="solid">
        <fgColor theme="0"/>
        <bgColor rgb="FFF2F2F2"/>
      </patternFill>
    </fill>
    <fill>
      <patternFill patternType="solid">
        <fgColor theme="0"/>
        <bgColor rgb="FFD8D8D8"/>
      </patternFill>
    </fill>
  </fills>
  <borders count="7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style="dotted">
        <color rgb="FF000000"/>
      </bottom>
      <diagonal/>
    </border>
    <border>
      <left/>
      <right style="medium">
        <color rgb="FF000000"/>
      </right>
      <top/>
      <bottom style="dotted">
        <color rgb="FF000000"/>
      </bottom>
      <diagonal/>
    </border>
    <border>
      <left/>
      <right/>
      <top style="dotted">
        <color rgb="FF000000"/>
      </top>
      <bottom/>
      <diagonal/>
    </border>
    <border>
      <left/>
      <right style="medium">
        <color rgb="FF000000"/>
      </right>
      <top style="dotted">
        <color rgb="FF000000"/>
      </top>
      <bottom/>
      <diagonal/>
    </border>
    <border>
      <left/>
      <right/>
      <top style="hair">
        <color rgb="FF000000"/>
      </top>
      <bottom/>
      <diagonal/>
    </border>
    <border>
      <left/>
      <right style="medium">
        <color rgb="FF000000"/>
      </right>
      <top style="hair">
        <color rgb="FF000000"/>
      </top>
      <bottom/>
      <diagonal/>
    </border>
    <border>
      <left/>
      <right/>
      <top/>
      <bottom style="hair">
        <color rgb="FF000000"/>
      </bottom>
      <diagonal/>
    </border>
    <border>
      <left/>
      <right style="medium">
        <color rgb="FF000000"/>
      </right>
      <top/>
      <bottom style="hair">
        <color rgb="FF000000"/>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rgb="FF000000"/>
      </right>
      <top style="dotted">
        <color rgb="FF000000"/>
      </top>
      <bottom style="medium">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right/>
      <top style="dotted">
        <color rgb="FF000000"/>
      </top>
      <bottom style="medium">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auto="1"/>
      </left>
      <right style="dotted">
        <color rgb="FF000000"/>
      </right>
      <top style="dotted">
        <color rgb="FF000000"/>
      </top>
      <bottom style="dotted">
        <color rgb="FF000000"/>
      </bottom>
      <diagonal/>
    </border>
    <border>
      <left style="medium">
        <color auto="1"/>
      </left>
      <right style="dotted">
        <color rgb="FF000000"/>
      </right>
      <top style="dotted">
        <color rgb="FF000000"/>
      </top>
      <bottom style="medium">
        <color auto="1"/>
      </bottom>
      <diagonal/>
    </border>
    <border>
      <left style="dotted">
        <color rgb="FF000000"/>
      </left>
      <right style="dotted">
        <color rgb="FF000000"/>
      </right>
      <top style="dotted">
        <color rgb="FF000000"/>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dashed">
        <color indexed="64"/>
      </top>
      <bottom/>
      <diagonal/>
    </border>
    <border>
      <left/>
      <right style="medium">
        <color rgb="FF000000"/>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hair">
        <color indexed="64"/>
      </right>
      <top/>
      <bottom style="hair">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style="dash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medium">
        <color rgb="FF000000"/>
      </bottom>
      <diagonal/>
    </border>
    <border>
      <left style="dotted">
        <color indexed="64"/>
      </left>
      <right style="dotted">
        <color indexed="64"/>
      </right>
      <top style="dotted">
        <color indexed="64"/>
      </top>
      <bottom style="medium">
        <color rgb="FF000000"/>
      </bottom>
      <diagonal/>
    </border>
    <border>
      <left style="dotted">
        <color indexed="64"/>
      </left>
      <right style="thin">
        <color indexed="64"/>
      </right>
      <top style="dotted">
        <color indexed="64"/>
      </top>
      <bottom style="medium">
        <color rgb="FF000000"/>
      </bottom>
      <diagonal/>
    </border>
    <border>
      <left style="hair">
        <color indexed="64"/>
      </left>
      <right/>
      <top/>
      <bottom style="dotted">
        <color indexed="64"/>
      </bottom>
      <diagonal/>
    </border>
    <border>
      <left style="hair">
        <color indexed="64"/>
      </left>
      <right/>
      <top style="dotted">
        <color indexed="64"/>
      </top>
      <bottom style="dotted">
        <color indexed="64"/>
      </bottom>
      <diagonal/>
    </border>
    <border>
      <left style="dotted">
        <color rgb="FF000000"/>
      </left>
      <right/>
      <top style="dotted">
        <color rgb="FF000000"/>
      </top>
      <bottom style="medium">
        <color auto="1"/>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166">
    <xf numFmtId="0" fontId="0" fillId="0" borderId="0" xfId="0"/>
    <xf numFmtId="1" fontId="2" fillId="0" borderId="0" xfId="0" applyNumberFormat="1" applyFont="1"/>
    <xf numFmtId="0" fontId="2" fillId="0" borderId="1" xfId="0" applyFont="1" applyBorder="1"/>
    <xf numFmtId="0" fontId="2" fillId="0" borderId="2" xfId="0" applyFont="1" applyBorder="1"/>
    <xf numFmtId="1" fontId="2" fillId="0" borderId="2" xfId="0" applyNumberFormat="1" applyFont="1" applyBorder="1"/>
    <xf numFmtId="0" fontId="2" fillId="0" borderId="3" xfId="0" applyFont="1" applyBorder="1"/>
    <xf numFmtId="0" fontId="2" fillId="0" borderId="4" xfId="0" applyFont="1" applyBorder="1"/>
    <xf numFmtId="0" fontId="2" fillId="0" borderId="5" xfId="0" applyFont="1" applyBorder="1"/>
    <xf numFmtId="0" fontId="10" fillId="0" borderId="0" xfId="0" applyFont="1" applyAlignment="1">
      <alignment horizontal="center" vertical="center" wrapText="1"/>
    </xf>
    <xf numFmtId="0" fontId="10" fillId="0" borderId="0" xfId="0" applyFont="1" applyAlignment="1">
      <alignment horizontal="left" vertical="center" wrapText="1"/>
    </xf>
    <xf numFmtId="3"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0" fontId="0" fillId="2" borderId="0" xfId="0" applyFill="1"/>
    <xf numFmtId="1" fontId="2" fillId="2" borderId="0" xfId="0" applyNumberFormat="1" applyFont="1" applyFill="1"/>
    <xf numFmtId="3" fontId="0" fillId="2" borderId="0" xfId="0" applyNumberFormat="1" applyFill="1"/>
    <xf numFmtId="0" fontId="3" fillId="2" borderId="4" xfId="0" applyFont="1" applyFill="1" applyBorder="1" applyAlignment="1">
      <alignment vertical="center"/>
    </xf>
    <xf numFmtId="0" fontId="5" fillId="2" borderId="0" xfId="0" applyFont="1" applyFill="1" applyAlignment="1">
      <alignment vertical="center"/>
    </xf>
    <xf numFmtId="0" fontId="2" fillId="2" borderId="6" xfId="0" applyFont="1" applyFill="1" applyBorder="1"/>
    <xf numFmtId="0" fontId="10" fillId="2" borderId="0" xfId="0" applyFont="1" applyFill="1" applyAlignment="1">
      <alignment horizontal="center" vertical="center" wrapText="1"/>
    </xf>
    <xf numFmtId="0" fontId="12" fillId="0" borderId="37" xfId="0" applyFont="1" applyBorder="1" applyAlignment="1">
      <alignment horizontal="center" vertical="center" wrapText="1"/>
    </xf>
    <xf numFmtId="0" fontId="0" fillId="0" borderId="6" xfId="0" applyBorder="1"/>
    <xf numFmtId="1" fontId="2" fillId="0" borderId="6" xfId="0" applyNumberFormat="1" applyFont="1" applyBorder="1"/>
    <xf numFmtId="0" fontId="2" fillId="0" borderId="50" xfId="0" applyFont="1" applyBorder="1"/>
    <xf numFmtId="0" fontId="0" fillId="0" borderId="51" xfId="0" applyBorder="1"/>
    <xf numFmtId="1" fontId="2" fillId="0" borderId="51" xfId="0" applyNumberFormat="1" applyFont="1" applyBorder="1"/>
    <xf numFmtId="0" fontId="2" fillId="0" borderId="52" xfId="0" applyFont="1" applyBorder="1"/>
    <xf numFmtId="10" fontId="0" fillId="2" borderId="30" xfId="0" applyNumberFormat="1" applyFill="1" applyBorder="1" applyAlignment="1">
      <alignment horizontal="center" vertical="center"/>
    </xf>
    <xf numFmtId="3" fontId="2" fillId="2" borderId="6" xfId="0" applyNumberFormat="1" applyFont="1" applyFill="1" applyBorder="1"/>
    <xf numFmtId="10" fontId="0" fillId="2" borderId="59" xfId="0" applyNumberFormat="1" applyFill="1" applyBorder="1" applyAlignment="1">
      <alignment horizontal="center" vertical="center"/>
    </xf>
    <xf numFmtId="10" fontId="0" fillId="2" borderId="63" xfId="0" applyNumberFormat="1" applyFill="1" applyBorder="1" applyAlignment="1">
      <alignment horizontal="center" vertical="center"/>
    </xf>
    <xf numFmtId="10" fontId="0" fillId="2" borderId="60" xfId="0" applyNumberFormat="1" applyFill="1" applyBorder="1" applyAlignment="1">
      <alignment horizontal="center" vertical="center"/>
    </xf>
    <xf numFmtId="10" fontId="0" fillId="2" borderId="53" xfId="0" applyNumberFormat="1" applyFill="1" applyBorder="1" applyAlignment="1">
      <alignment horizontal="center" vertical="center"/>
    </xf>
    <xf numFmtId="10" fontId="0" fillId="2" borderId="54" xfId="0" applyNumberFormat="1" applyFill="1" applyBorder="1" applyAlignment="1">
      <alignment horizontal="center" vertical="center"/>
    </xf>
    <xf numFmtId="3" fontId="2" fillId="3" borderId="53" xfId="0" applyNumberFormat="1" applyFont="1" applyFill="1" applyBorder="1" applyAlignment="1">
      <alignment horizontal="center" vertical="center"/>
    </xf>
    <xf numFmtId="3" fontId="2" fillId="3" borderId="30" xfId="0" applyNumberFormat="1" applyFont="1" applyFill="1" applyBorder="1" applyAlignment="1">
      <alignment horizontal="center" vertical="center"/>
    </xf>
    <xf numFmtId="3" fontId="2" fillId="3" borderId="54" xfId="0" applyNumberFormat="1" applyFont="1" applyFill="1" applyBorder="1" applyAlignment="1">
      <alignment horizontal="center" vertical="center"/>
    </xf>
    <xf numFmtId="3" fontId="2" fillId="5" borderId="53" xfId="0" applyNumberFormat="1" applyFont="1" applyFill="1" applyBorder="1" applyAlignment="1">
      <alignment horizontal="center" vertical="center"/>
    </xf>
    <xf numFmtId="3" fontId="2" fillId="5" borderId="30" xfId="0" applyNumberFormat="1" applyFont="1" applyFill="1" applyBorder="1" applyAlignment="1">
      <alignment horizontal="center" vertical="center"/>
    </xf>
    <xf numFmtId="3" fontId="2" fillId="5" borderId="54" xfId="0" applyNumberFormat="1" applyFont="1" applyFill="1" applyBorder="1" applyAlignment="1">
      <alignment horizontal="center" vertical="center"/>
    </xf>
    <xf numFmtId="3" fontId="2" fillId="4" borderId="53" xfId="0" applyNumberFormat="1" applyFont="1" applyFill="1" applyBorder="1" applyAlignment="1">
      <alignment horizontal="center" vertical="center"/>
    </xf>
    <xf numFmtId="3" fontId="2" fillId="4" borderId="30" xfId="0" applyNumberFormat="1" applyFont="1" applyFill="1" applyBorder="1" applyAlignment="1">
      <alignment horizontal="center" vertical="center"/>
    </xf>
    <xf numFmtId="3" fontId="2" fillId="4" borderId="54" xfId="0" applyNumberFormat="1" applyFont="1" applyFill="1" applyBorder="1" applyAlignment="1">
      <alignment horizontal="center" vertical="center"/>
    </xf>
    <xf numFmtId="3" fontId="2" fillId="4" borderId="53" xfId="0" applyNumberFormat="1" applyFont="1" applyFill="1" applyBorder="1" applyAlignment="1">
      <alignment horizontal="center" vertical="center" wrapText="1"/>
    </xf>
    <xf numFmtId="3" fontId="2" fillId="4" borderId="30" xfId="0" applyNumberFormat="1" applyFont="1" applyFill="1" applyBorder="1" applyAlignment="1">
      <alignment horizontal="center" vertical="center" wrapText="1"/>
    </xf>
    <xf numFmtId="3" fontId="2" fillId="4" borderId="54" xfId="0" applyNumberFormat="1" applyFont="1" applyFill="1" applyBorder="1" applyAlignment="1">
      <alignment horizontal="center" vertical="center" wrapText="1"/>
    </xf>
    <xf numFmtId="3" fontId="2" fillId="5" borderId="53" xfId="0" applyNumberFormat="1" applyFont="1" applyFill="1" applyBorder="1" applyAlignment="1">
      <alignment horizontal="center" vertical="center" wrapText="1"/>
    </xf>
    <xf numFmtId="3" fontId="2" fillId="5" borderId="30" xfId="0" applyNumberFormat="1" applyFont="1" applyFill="1" applyBorder="1" applyAlignment="1">
      <alignment horizontal="center" vertical="center" wrapText="1"/>
    </xf>
    <xf numFmtId="3" fontId="2" fillId="5" borderId="54" xfId="0" applyNumberFormat="1" applyFont="1" applyFill="1" applyBorder="1" applyAlignment="1">
      <alignment horizontal="center" vertical="center" wrapText="1"/>
    </xf>
    <xf numFmtId="3" fontId="2" fillId="4" borderId="64" xfId="0" applyNumberFormat="1" applyFont="1" applyFill="1" applyBorder="1" applyAlignment="1">
      <alignment horizontal="center" vertical="center" wrapText="1"/>
    </xf>
    <xf numFmtId="3" fontId="2" fillId="4" borderId="65" xfId="0" applyNumberFormat="1" applyFont="1" applyFill="1" applyBorder="1" applyAlignment="1">
      <alignment horizontal="center" vertical="center" wrapText="1"/>
    </xf>
    <xf numFmtId="3" fontId="2" fillId="4" borderId="66" xfId="0" applyNumberFormat="1" applyFont="1" applyFill="1" applyBorder="1" applyAlignment="1">
      <alignment horizontal="center" vertical="center" wrapText="1"/>
    </xf>
    <xf numFmtId="10" fontId="0" fillId="0" borderId="63" xfId="0" applyNumberFormat="1" applyBorder="1" applyAlignment="1">
      <alignment horizontal="center" vertical="center"/>
    </xf>
    <xf numFmtId="10" fontId="0" fillId="0" borderId="30" xfId="0" applyNumberFormat="1" applyBorder="1" applyAlignment="1">
      <alignment horizontal="center" vertical="center"/>
    </xf>
    <xf numFmtId="3" fontId="2" fillId="0" borderId="30" xfId="0" applyNumberFormat="1" applyFont="1" applyBorder="1" applyAlignment="1">
      <alignment horizontal="center" vertical="center"/>
    </xf>
    <xf numFmtId="3" fontId="2" fillId="0" borderId="30" xfId="0" applyNumberFormat="1" applyFont="1" applyBorder="1" applyAlignment="1">
      <alignment horizontal="center" vertical="center" wrapText="1"/>
    </xf>
    <xf numFmtId="3" fontId="2" fillId="0" borderId="65" xfId="0" applyNumberFormat="1" applyFont="1" applyBorder="1" applyAlignment="1">
      <alignment horizontal="center" vertical="center" wrapText="1"/>
    </xf>
    <xf numFmtId="0" fontId="9" fillId="4" borderId="26" xfId="0" applyFont="1" applyFill="1" applyBorder="1" applyAlignment="1">
      <alignment horizontal="left" vertical="center" wrapText="1"/>
    </xf>
    <xf numFmtId="0" fontId="4" fillId="2" borderId="26" xfId="0" applyFont="1" applyFill="1" applyBorder="1"/>
    <xf numFmtId="0" fontId="2" fillId="4" borderId="25" xfId="0" applyFont="1" applyFill="1" applyBorder="1" applyAlignment="1">
      <alignment horizontal="left" vertical="center" wrapText="1"/>
    </xf>
    <xf numFmtId="0" fontId="4" fillId="2" borderId="25" xfId="0" applyFont="1" applyFill="1" applyBorder="1"/>
    <xf numFmtId="0" fontId="2" fillId="4" borderId="20" xfId="0" applyFont="1" applyFill="1" applyBorder="1" applyAlignment="1">
      <alignment horizontal="center" vertical="center" wrapText="1"/>
    </xf>
    <xf numFmtId="0" fontId="4" fillId="2" borderId="20" xfId="0" applyFont="1" applyFill="1" applyBorder="1"/>
    <xf numFmtId="0" fontId="2" fillId="3" borderId="25" xfId="0" applyFont="1" applyFill="1" applyBorder="1" applyAlignment="1">
      <alignment horizontal="left" vertical="center" wrapText="1"/>
    </xf>
    <xf numFmtId="0" fontId="2" fillId="3" borderId="20" xfId="0" applyFont="1" applyFill="1" applyBorder="1" applyAlignment="1">
      <alignment horizontal="center" vertical="center" wrapText="1"/>
    </xf>
    <xf numFmtId="0" fontId="2" fillId="3" borderId="53" xfId="0" applyFont="1" applyFill="1" applyBorder="1" applyAlignment="1">
      <alignment horizontal="center" vertical="center"/>
    </xf>
    <xf numFmtId="0" fontId="4" fillId="2" borderId="53" xfId="0" applyFont="1" applyFill="1" applyBorder="1"/>
    <xf numFmtId="3" fontId="2" fillId="3" borderId="30" xfId="0" applyNumberFormat="1" applyFont="1" applyFill="1" applyBorder="1" applyAlignment="1">
      <alignment horizontal="center" vertical="center" wrapText="1"/>
    </xf>
    <xf numFmtId="0" fontId="4" fillId="2" borderId="30" xfId="0" applyFont="1" applyFill="1" applyBorder="1"/>
    <xf numFmtId="3" fontId="2" fillId="3" borderId="54" xfId="0" applyNumberFormat="1" applyFont="1" applyFill="1" applyBorder="1" applyAlignment="1">
      <alignment horizontal="center" vertical="center"/>
    </xf>
    <xf numFmtId="3" fontId="2" fillId="5" borderId="54" xfId="0" applyNumberFormat="1" applyFont="1" applyFill="1" applyBorder="1" applyAlignment="1">
      <alignment horizontal="center" vertical="center"/>
    </xf>
    <xf numFmtId="0" fontId="2" fillId="5" borderId="53" xfId="0" applyFont="1" applyFill="1" applyBorder="1" applyAlignment="1">
      <alignment horizontal="center" vertical="center"/>
    </xf>
    <xf numFmtId="3" fontId="2" fillId="5" borderId="30" xfId="0" applyNumberFormat="1" applyFont="1" applyFill="1" applyBorder="1" applyAlignment="1">
      <alignment horizontal="center" vertical="center" wrapText="1"/>
    </xf>
    <xf numFmtId="0" fontId="2" fillId="4" borderId="53" xfId="0" applyFont="1" applyFill="1" applyBorder="1" applyAlignment="1">
      <alignment horizontal="center" vertical="center"/>
    </xf>
    <xf numFmtId="3" fontId="2" fillId="4" borderId="30" xfId="0" applyNumberFormat="1" applyFont="1" applyFill="1" applyBorder="1" applyAlignment="1">
      <alignment horizontal="center" vertical="center" wrapText="1"/>
    </xf>
    <xf numFmtId="10" fontId="11" fillId="4" borderId="73" xfId="0" applyNumberFormat="1" applyFont="1" applyFill="1" applyBorder="1" applyAlignment="1">
      <alignment horizontal="center" vertical="center" wrapText="1"/>
    </xf>
    <xf numFmtId="10" fontId="11" fillId="4" borderId="74" xfId="0" applyNumberFormat="1" applyFont="1" applyFill="1" applyBorder="1" applyAlignment="1">
      <alignment horizontal="center" vertical="center" wrapText="1"/>
    </xf>
    <xf numFmtId="3" fontId="2" fillId="4" borderId="54" xfId="0" applyNumberFormat="1" applyFont="1" applyFill="1" applyBorder="1" applyAlignment="1">
      <alignment horizontal="center" vertical="center"/>
    </xf>
    <xf numFmtId="10" fontId="15" fillId="2" borderId="53"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16" fillId="2" borderId="9" xfId="0" applyFont="1" applyFill="1" applyBorder="1" applyAlignment="1">
      <alignment horizontal="justify" vertical="center"/>
    </xf>
    <xf numFmtId="0" fontId="16" fillId="2" borderId="10" xfId="0" applyFont="1" applyFill="1" applyBorder="1" applyAlignment="1">
      <alignment horizontal="justify" vertical="center"/>
    </xf>
    <xf numFmtId="0" fontId="16" fillId="2" borderId="7" xfId="0" applyFont="1" applyFill="1" applyBorder="1" applyAlignment="1">
      <alignment horizontal="justify" vertical="center"/>
    </xf>
    <xf numFmtId="0" fontId="16" fillId="2" borderId="8" xfId="0" applyFont="1" applyFill="1" applyBorder="1" applyAlignment="1">
      <alignment horizontal="justify" vertical="center"/>
    </xf>
    <xf numFmtId="10" fontId="15" fillId="2" borderId="71" xfId="0" applyNumberFormat="1" applyFont="1" applyFill="1" applyBorder="1" applyAlignment="1">
      <alignment horizontal="center" vertical="center" wrapText="1"/>
    </xf>
    <xf numFmtId="10" fontId="15" fillId="2" borderId="72" xfId="0" applyNumberFormat="1" applyFont="1" applyFill="1" applyBorder="1" applyAlignment="1">
      <alignment horizontal="center" vertical="center" wrapText="1"/>
    </xf>
    <xf numFmtId="0" fontId="13" fillId="5" borderId="9" xfId="0" applyFont="1" applyFill="1" applyBorder="1" applyAlignment="1">
      <alignment horizontal="justify" vertical="center" wrapText="1"/>
    </xf>
    <xf numFmtId="10" fontId="15" fillId="2" borderId="73" xfId="0" applyNumberFormat="1" applyFont="1" applyFill="1" applyBorder="1" applyAlignment="1">
      <alignment horizontal="center" vertical="center" wrapText="1"/>
    </xf>
    <xf numFmtId="10" fontId="15" fillId="2" borderId="74" xfId="0" applyNumberFormat="1" applyFont="1" applyFill="1" applyBorder="1" applyAlignment="1">
      <alignment horizontal="center" vertical="center" wrapText="1"/>
    </xf>
    <xf numFmtId="0" fontId="5" fillId="5" borderId="26"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2" fillId="5" borderId="20" xfId="0" applyFont="1" applyFill="1" applyBorder="1" applyAlignment="1">
      <alignment horizontal="center" vertical="center" wrapText="1"/>
    </xf>
    <xf numFmtId="0" fontId="5" fillId="4" borderId="26"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3" fillId="0" borderId="6" xfId="0" applyFont="1" applyBorder="1" applyAlignment="1">
      <alignment horizontal="center"/>
    </xf>
    <xf numFmtId="0" fontId="0" fillId="0" borderId="6" xfId="0" applyBorder="1"/>
    <xf numFmtId="0" fontId="4" fillId="0" borderId="5" xfId="0" applyFont="1" applyBorder="1"/>
    <xf numFmtId="0" fontId="3" fillId="0" borderId="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2" fillId="3" borderId="24" xfId="0" applyFont="1" applyFill="1" applyBorder="1" applyAlignment="1">
      <alignment horizontal="left" vertical="center" wrapText="1"/>
    </xf>
    <xf numFmtId="0" fontId="4" fillId="2" borderId="24" xfId="0" applyFont="1" applyFill="1" applyBorder="1"/>
    <xf numFmtId="0" fontId="20" fillId="2" borderId="39" xfId="0" applyFont="1" applyFill="1" applyBorder="1" applyAlignment="1">
      <alignment horizontal="left" vertical="center" wrapText="1"/>
    </xf>
    <xf numFmtId="0" fontId="0" fillId="2" borderId="43" xfId="0" applyFill="1" applyBorder="1" applyAlignment="1">
      <alignment horizontal="left" vertical="center" wrapText="1"/>
    </xf>
    <xf numFmtId="0" fontId="0" fillId="2" borderId="67"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12" fillId="0" borderId="33" xfId="0" applyFont="1" applyBorder="1" applyAlignment="1">
      <alignment horizontal="center" vertical="center" wrapText="1"/>
    </xf>
    <xf numFmtId="0" fontId="12" fillId="0" borderId="36" xfId="0" applyFont="1" applyBorder="1" applyAlignment="1">
      <alignment horizontal="center" vertical="center" wrapText="1"/>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20" fillId="2" borderId="55" xfId="0" applyFont="1" applyFill="1" applyBorder="1" applyAlignment="1">
      <alignment horizontal="justify" vertical="center" wrapText="1"/>
    </xf>
    <xf numFmtId="0" fontId="0" fillId="2" borderId="29" xfId="0" applyFill="1" applyBorder="1" applyAlignment="1">
      <alignment horizontal="justify" vertical="center" wrapText="1"/>
    </xf>
    <xf numFmtId="0" fontId="0" fillId="2" borderId="42" xfId="0" applyFill="1" applyBorder="1" applyAlignment="1">
      <alignment horizontal="justify" vertical="center" wrapText="1"/>
    </xf>
    <xf numFmtId="0" fontId="0" fillId="2" borderId="56" xfId="0" applyFill="1" applyBorder="1" applyAlignment="1">
      <alignment horizontal="justify" vertical="center" wrapText="1"/>
    </xf>
    <xf numFmtId="0" fontId="0" fillId="2" borderId="30" xfId="0" applyFill="1" applyBorder="1" applyAlignment="1">
      <alignment horizontal="justify" vertical="center" wrapText="1"/>
    </xf>
    <xf numFmtId="0" fontId="0" fillId="2" borderId="44" xfId="0" applyFill="1" applyBorder="1" applyAlignment="1">
      <alignment horizontal="justify" vertical="center" wrapText="1"/>
    </xf>
    <xf numFmtId="0" fontId="0" fillId="2" borderId="59" xfId="0" applyFill="1" applyBorder="1" applyAlignment="1">
      <alignment horizontal="center" vertical="center"/>
    </xf>
    <xf numFmtId="0" fontId="0" fillId="2" borderId="53" xfId="0" applyFill="1" applyBorder="1" applyAlignment="1">
      <alignment horizontal="center" vertical="center"/>
    </xf>
    <xf numFmtId="0" fontId="13" fillId="3" borderId="9" xfId="0" applyFont="1" applyFill="1" applyBorder="1" applyAlignment="1">
      <alignment horizontal="justify" vertical="center" wrapText="1"/>
    </xf>
    <xf numFmtId="10" fontId="0" fillId="2" borderId="63" xfId="0" applyNumberFormat="1" applyFill="1" applyBorder="1" applyAlignment="1">
      <alignment horizontal="center" vertical="center"/>
    </xf>
    <xf numFmtId="10" fontId="0" fillId="2" borderId="30" xfId="0" applyNumberFormat="1" applyFill="1" applyBorder="1" applyAlignment="1">
      <alignment horizontal="center" vertical="center"/>
    </xf>
    <xf numFmtId="0" fontId="0" fillId="2" borderId="60" xfId="0" applyFill="1" applyBorder="1" applyAlignment="1">
      <alignment horizontal="center" vertical="center"/>
    </xf>
    <xf numFmtId="0" fontId="0" fillId="2" borderId="54" xfId="0" applyFill="1" applyBorder="1" applyAlignment="1">
      <alignment horizontal="center" vertical="center"/>
    </xf>
    <xf numFmtId="10" fontId="11" fillId="4" borderId="54" xfId="0" applyNumberFormat="1" applyFont="1" applyFill="1" applyBorder="1" applyAlignment="1">
      <alignment horizontal="center" vertical="center" wrapText="1"/>
    </xf>
    <xf numFmtId="0" fontId="2" fillId="4" borderId="53" xfId="0" applyFont="1" applyFill="1" applyBorder="1" applyAlignment="1">
      <alignment horizontal="center" vertical="center" wrapText="1"/>
    </xf>
    <xf numFmtId="0" fontId="13" fillId="4" borderId="11" xfId="0" applyFont="1" applyFill="1" applyBorder="1" applyAlignment="1">
      <alignment horizontal="justify" vertical="center" wrapText="1"/>
    </xf>
    <xf numFmtId="0" fontId="16" fillId="2" borderId="11" xfId="0" applyFont="1" applyFill="1" applyBorder="1" applyAlignment="1">
      <alignment horizontal="justify" vertical="center"/>
    </xf>
    <xf numFmtId="0" fontId="16" fillId="2" borderId="12" xfId="0" applyFont="1" applyFill="1" applyBorder="1" applyAlignment="1">
      <alignment horizontal="justify" vertical="center"/>
    </xf>
    <xf numFmtId="9" fontId="1" fillId="2" borderId="21" xfId="1" applyFont="1" applyFill="1" applyBorder="1" applyAlignment="1">
      <alignment horizontal="justify" vertical="center" wrapText="1"/>
    </xf>
    <xf numFmtId="9" fontId="14" fillId="2" borderId="21" xfId="1" applyFont="1" applyFill="1" applyBorder="1" applyAlignment="1">
      <alignment horizontal="justify" vertical="center" wrapText="1"/>
    </xf>
    <xf numFmtId="9" fontId="14" fillId="2" borderId="22" xfId="1" applyFont="1" applyFill="1" applyBorder="1" applyAlignment="1">
      <alignment horizontal="justify" vertical="center" wrapText="1"/>
    </xf>
    <xf numFmtId="9" fontId="14" fillId="2" borderId="23" xfId="1" applyFont="1" applyFill="1" applyBorder="1" applyAlignment="1">
      <alignment horizontal="justify" vertical="center" wrapText="1"/>
    </xf>
    <xf numFmtId="9" fontId="14" fillId="2" borderId="19" xfId="1" applyFont="1" applyFill="1" applyBorder="1" applyAlignment="1">
      <alignment horizontal="justify" vertical="center" wrapText="1"/>
    </xf>
    <xf numFmtId="0" fontId="1" fillId="2" borderId="57"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58"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1" fillId="2" borderId="18" xfId="0" applyFont="1" applyFill="1" applyBorder="1" applyAlignment="1">
      <alignment horizontal="justify" vertical="center" wrapText="1"/>
    </xf>
    <xf numFmtId="0" fontId="16" fillId="2" borderId="13" xfId="0" applyFont="1" applyFill="1" applyBorder="1" applyAlignment="1">
      <alignment horizontal="justify" vertical="center"/>
    </xf>
    <xf numFmtId="0" fontId="16" fillId="2" borderId="14" xfId="0" applyFont="1" applyFill="1" applyBorder="1" applyAlignment="1">
      <alignment horizontal="justify" vertical="center"/>
    </xf>
    <xf numFmtId="0" fontId="13" fillId="5" borderId="31" xfId="0" applyFont="1" applyFill="1" applyBorder="1" applyAlignment="1">
      <alignment horizontal="justify" vertical="center" wrapText="1"/>
    </xf>
    <xf numFmtId="0" fontId="16" fillId="2" borderId="31" xfId="0" applyFont="1" applyFill="1" applyBorder="1" applyAlignment="1">
      <alignment horizontal="justify" vertical="center"/>
    </xf>
    <xf numFmtId="0" fontId="16" fillId="2" borderId="32" xfId="0" applyFont="1" applyFill="1" applyBorder="1" applyAlignment="1">
      <alignment horizontal="justify" vertical="center"/>
    </xf>
    <xf numFmtId="0" fontId="13" fillId="5" borderId="11" xfId="0" applyFont="1" applyFill="1" applyBorder="1" applyAlignment="1">
      <alignment horizontal="justify" vertical="center" wrapText="1"/>
    </xf>
    <xf numFmtId="10" fontId="15" fillId="2" borderId="76" xfId="0" applyNumberFormat="1" applyFont="1" applyFill="1" applyBorder="1" applyAlignment="1">
      <alignment horizontal="center" vertical="center" wrapText="1"/>
    </xf>
    <xf numFmtId="10" fontId="11" fillId="4" borderId="75" xfId="0" applyNumberFormat="1" applyFont="1" applyFill="1" applyBorder="1" applyAlignment="1">
      <alignment horizontal="center" vertical="center" wrapText="1"/>
    </xf>
    <xf numFmtId="0" fontId="8" fillId="5" borderId="25" xfId="0" applyFont="1" applyFill="1" applyBorder="1" applyAlignment="1">
      <alignment horizontal="left" vertical="center" wrapText="1"/>
    </xf>
    <xf numFmtId="0" fontId="4" fillId="2" borderId="27" xfId="0" applyFont="1" applyFill="1" applyBorder="1"/>
    <xf numFmtId="0" fontId="7" fillId="4" borderId="25" xfId="0" applyFont="1" applyFill="1" applyBorder="1" applyAlignment="1">
      <alignment horizontal="left" vertical="center" wrapText="1"/>
    </xf>
    <xf numFmtId="0" fontId="4" fillId="2" borderId="28" xfId="0" applyFont="1" applyFill="1" applyBorder="1"/>
    <xf numFmtId="0" fontId="9" fillId="5" borderId="26" xfId="0" applyFont="1" applyFill="1" applyBorder="1" applyAlignment="1">
      <alignment horizontal="left" vertical="center" wrapText="1"/>
    </xf>
    <xf numFmtId="0" fontId="4" fillId="2" borderId="69" xfId="0" applyFont="1" applyFill="1" applyBorder="1"/>
    <xf numFmtId="0" fontId="2" fillId="5" borderId="53" xfId="0" applyFont="1" applyFill="1" applyBorder="1" applyAlignment="1">
      <alignment horizontal="center" vertical="center" wrapText="1"/>
    </xf>
    <xf numFmtId="0" fontId="4" fillId="2" borderId="70" xfId="0" applyFont="1" applyFill="1" applyBorder="1"/>
    <xf numFmtId="3" fontId="2" fillId="4" borderId="62" xfId="0" applyNumberFormat="1" applyFont="1" applyFill="1" applyBorder="1" applyAlignment="1">
      <alignment horizontal="center" vertical="center"/>
    </xf>
    <xf numFmtId="0" fontId="6" fillId="4" borderId="26" xfId="0" applyFont="1" applyFill="1" applyBorder="1" applyAlignment="1">
      <alignment horizontal="left" vertical="center" wrapText="1"/>
    </xf>
    <xf numFmtId="0" fontId="4" fillId="2" borderId="6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1127092</xdr:colOff>
      <xdr:row>95</xdr:row>
      <xdr:rowOff>61220</xdr:rowOff>
    </xdr:from>
    <xdr:ext cx="3998528" cy="1328573"/>
    <xdr:sp macro="" textlink="">
      <xdr:nvSpPr>
        <xdr:cNvPr id="3" name="CuadroTexto 2">
          <a:extLst>
            <a:ext uri="{FF2B5EF4-FFF2-40B4-BE49-F238E27FC236}">
              <a16:creationId xmlns:a16="http://schemas.microsoft.com/office/drawing/2014/main" id="{50198A95-87A9-40CF-80E6-ACE7B98B9E94}"/>
            </a:ext>
          </a:extLst>
        </xdr:cNvPr>
        <xdr:cNvSpPr txBox="1"/>
      </xdr:nvSpPr>
      <xdr:spPr>
        <a:xfrm>
          <a:off x="11302486" y="56210614"/>
          <a:ext cx="3998528" cy="13285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600">
              <a:latin typeface="+mn-lt"/>
            </a:rPr>
            <a:t>_________________________</a:t>
          </a:r>
        </a:p>
        <a:p>
          <a:pPr algn="ctr"/>
          <a:r>
            <a:rPr lang="es-MX" sz="1400">
              <a:latin typeface="+mn-lt"/>
            </a:rPr>
            <a:t>Revisó</a:t>
          </a:r>
        </a:p>
        <a:p>
          <a:pPr algn="ctr"/>
          <a:r>
            <a:rPr lang="es-MX" sz="1400">
              <a:latin typeface="+mn-lt"/>
            </a:rPr>
            <a:t>Lic. José Fernando Díaz Núñez</a:t>
          </a:r>
        </a:p>
        <a:p>
          <a:pPr algn="ctr"/>
          <a:r>
            <a:rPr lang="es-MX" sz="1400">
              <a:latin typeface="+mn-lt"/>
            </a:rPr>
            <a:t>Director de Planeación</a:t>
          </a:r>
        </a:p>
      </xdr:txBody>
    </xdr:sp>
    <xdr:clientData/>
  </xdr:oneCellAnchor>
  <xdr:oneCellAnchor>
    <xdr:from>
      <xdr:col>14</xdr:col>
      <xdr:colOff>1819275</xdr:colOff>
      <xdr:row>96</xdr:row>
      <xdr:rowOff>52314</xdr:rowOff>
    </xdr:from>
    <xdr:ext cx="4533900" cy="1000274"/>
    <xdr:sp macro="" textlink="">
      <xdr:nvSpPr>
        <xdr:cNvPr id="12" name="CuadroTexto 11">
          <a:extLst>
            <a:ext uri="{FF2B5EF4-FFF2-40B4-BE49-F238E27FC236}">
              <a16:creationId xmlns:a16="http://schemas.microsoft.com/office/drawing/2014/main" id="{00000000-0008-0000-0000-00000C000000}"/>
            </a:ext>
          </a:extLst>
        </xdr:cNvPr>
        <xdr:cNvSpPr txBox="1"/>
      </xdr:nvSpPr>
      <xdr:spPr>
        <a:xfrm>
          <a:off x="20184245" y="56401829"/>
          <a:ext cx="4533900" cy="1000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lvl="0" algn="ctr"/>
          <a:r>
            <a:rPr lang="es-MX" sz="1600"/>
            <a:t>_________________________</a:t>
          </a:r>
        </a:p>
        <a:p>
          <a:pPr lvl="0" algn="ctr"/>
          <a:r>
            <a:rPr lang="es-MX" sz="1400"/>
            <a:t>Autorizó</a:t>
          </a:r>
        </a:p>
        <a:p>
          <a:pPr lvl="0" algn="ctr"/>
          <a:r>
            <a:rPr lang="es-MX" sz="1400"/>
            <a:t>Lic. Nora Viviana Espinoza Hernández</a:t>
          </a:r>
        </a:p>
        <a:p>
          <a:pPr lvl="0" algn="ctr"/>
          <a:r>
            <a:rPr lang="es-MX" sz="1400"/>
            <a:t> Oficial Mayor</a:t>
          </a:r>
        </a:p>
      </xdr:txBody>
    </xdr:sp>
    <xdr:clientData fLocksWithSheet="0"/>
  </xdr:oneCellAnchor>
  <xdr:oneCellAnchor>
    <xdr:from>
      <xdr:col>2</xdr:col>
      <xdr:colOff>1119621</xdr:colOff>
      <xdr:row>94</xdr:row>
      <xdr:rowOff>184727</xdr:rowOff>
    </xdr:from>
    <xdr:ext cx="5600700" cy="2009775"/>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1843136" y="55918485"/>
          <a:ext cx="5600700" cy="2009775"/>
        </a:xfrm>
        <a:prstGeom prst="rect">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noProof="0">
              <a:ln>
                <a:noFill/>
              </a:ln>
              <a:solidFill>
                <a:prstClr val="black"/>
              </a:solidFill>
              <a:effectLst/>
              <a:latin typeface="Calibri" panose="020F0502020204030204"/>
              <a:ea typeface="+mn-ea"/>
              <a:cs typeface="+mn-cs"/>
            </a:rPr>
            <a:t>_______________                                       _________________</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Elaboró</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Juan Ramón Góngora Canto                                 Leydi Elizabeth Castro López</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Auxiliar Administrativo                                             Asistente Administrativo</a:t>
          </a:r>
          <a:endParaRPr kumimoji="0" lang="es-MX" sz="1600" b="0" i="0" u="none" strike="noStrike" kern="0" cap="none" spc="0" normalizeH="0" noProof="0">
            <a:ln>
              <a:noFill/>
            </a:ln>
            <a:solidFill>
              <a:sysClr val="windowText" lastClr="000000"/>
            </a:solidFill>
            <a:effectLst/>
            <a:latin typeface="Calibri" panose="020F0502020204030204"/>
            <a:ea typeface="+mn-ea"/>
            <a:cs typeface="+mn-cs"/>
          </a:endParaRPr>
        </a:p>
      </xdr:txBody>
    </xdr:sp>
    <xdr:clientData fLocksWithSheet="0"/>
  </xdr:oneCellAnchor>
  <xdr:twoCellAnchor editAs="oneCell">
    <xdr:from>
      <xdr:col>2</xdr:col>
      <xdr:colOff>397567</xdr:colOff>
      <xdr:row>2</xdr:row>
      <xdr:rowOff>138373</xdr:rowOff>
    </xdr:from>
    <xdr:to>
      <xdr:col>3</xdr:col>
      <xdr:colOff>354498</xdr:colOff>
      <xdr:row>7</xdr:row>
      <xdr:rowOff>17006</xdr:rowOff>
    </xdr:to>
    <xdr:pic>
      <xdr:nvPicPr>
        <xdr:cNvPr id="4" name="Imagen 3">
          <a:extLst>
            <a:ext uri="{FF2B5EF4-FFF2-40B4-BE49-F238E27FC236}">
              <a16:creationId xmlns:a16="http://schemas.microsoft.com/office/drawing/2014/main" id="{7426C93F-9041-44D7-9E27-12DB60ECBAA1}"/>
            </a:ext>
          </a:extLst>
        </xdr:cNvPr>
        <xdr:cNvPicPr>
          <a:picLocks noChangeAspect="1"/>
        </xdr:cNvPicPr>
      </xdr:nvPicPr>
      <xdr:blipFill>
        <a:blip xmlns:r="http://schemas.openxmlformats.org/officeDocument/2006/relationships" r:embed="rId1"/>
        <a:stretch>
          <a:fillRect/>
        </a:stretch>
      </xdr:blipFill>
      <xdr:spPr>
        <a:xfrm>
          <a:off x="861393" y="535938"/>
          <a:ext cx="2895600" cy="932181"/>
        </a:xfrm>
        <a:prstGeom prst="rect">
          <a:avLst/>
        </a:prstGeom>
      </xdr:spPr>
    </xdr:pic>
    <xdr:clientData/>
  </xdr:twoCellAnchor>
  <xdr:twoCellAnchor editAs="oneCell">
    <xdr:from>
      <xdr:col>16</xdr:col>
      <xdr:colOff>511685</xdr:colOff>
      <xdr:row>2</xdr:row>
      <xdr:rowOff>59901</xdr:rowOff>
    </xdr:from>
    <xdr:to>
      <xdr:col>16</xdr:col>
      <xdr:colOff>2009677</xdr:colOff>
      <xdr:row>7</xdr:row>
      <xdr:rowOff>187598</xdr:rowOff>
    </xdr:to>
    <xdr:pic>
      <xdr:nvPicPr>
        <xdr:cNvPr id="5" name="Imagen 4">
          <a:extLst>
            <a:ext uri="{FF2B5EF4-FFF2-40B4-BE49-F238E27FC236}">
              <a16:creationId xmlns:a16="http://schemas.microsoft.com/office/drawing/2014/main" id="{FB6AD1A6-48C3-497E-A1CF-8DF20E6615AC}"/>
            </a:ext>
          </a:extLst>
        </xdr:cNvPr>
        <xdr:cNvPicPr>
          <a:picLocks noChangeAspect="1"/>
        </xdr:cNvPicPr>
      </xdr:nvPicPr>
      <xdr:blipFill rotWithShape="1">
        <a:blip xmlns:r="http://schemas.openxmlformats.org/officeDocument/2006/relationships" r:embed="rId2"/>
        <a:srcRect l="46714"/>
        <a:stretch/>
      </xdr:blipFill>
      <xdr:spPr>
        <a:xfrm>
          <a:off x="23358985" y="263101"/>
          <a:ext cx="1497992" cy="11817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5"/>
  <sheetViews>
    <sheetView tabSelected="1" topLeftCell="F81" zoomScale="90" zoomScaleNormal="90" zoomScaleSheetLayoutView="100" workbookViewId="0">
      <selection activeCell="N93" sqref="N93"/>
    </sheetView>
  </sheetViews>
  <sheetFormatPr baseColWidth="10" defaultColWidth="12.75" defaultRowHeight="15" customHeight="1" x14ac:dyDescent="0.25"/>
  <cols>
    <col min="1" max="2" width="4.75" customWidth="1"/>
    <col min="3" max="3" width="38.75" customWidth="1"/>
    <col min="4" max="4" width="33" customWidth="1"/>
    <col min="5" max="5" width="18.75" customWidth="1"/>
    <col min="6" max="6" width="17.75" customWidth="1"/>
    <col min="7" max="7" width="16" customWidth="1"/>
    <col min="8" max="8" width="15.75" customWidth="1"/>
    <col min="9" max="12" width="12.25" customWidth="1"/>
    <col min="13" max="13" width="22.25" customWidth="1"/>
    <col min="14" max="14" width="20.75" customWidth="1"/>
    <col min="15" max="15" width="34.25" customWidth="1"/>
    <col min="16" max="16" width="25.25" customWidth="1"/>
    <col min="17" max="17" width="32.375" customWidth="1"/>
    <col min="18" max="18" width="4.875" style="12" customWidth="1"/>
    <col min="19" max="19" width="11" customWidth="1"/>
  </cols>
  <sheetData>
    <row r="1" spans="3:18" ht="15.4" hidden="1" customHeight="1" x14ac:dyDescent="0.25">
      <c r="G1" s="1"/>
    </row>
    <row r="2" spans="3:18" ht="15.75" x14ac:dyDescent="0.25">
      <c r="G2" s="1"/>
    </row>
    <row r="3" spans="3:18" ht="15.75" x14ac:dyDescent="0.25">
      <c r="C3" s="2"/>
      <c r="D3" s="3"/>
      <c r="E3" s="3"/>
      <c r="F3" s="3"/>
      <c r="G3" s="4"/>
      <c r="H3" s="3"/>
      <c r="I3" s="3"/>
      <c r="J3" s="3"/>
      <c r="K3" s="3"/>
      <c r="L3" s="3"/>
      <c r="M3" s="3"/>
      <c r="N3" s="3"/>
      <c r="O3" s="3"/>
      <c r="P3" s="3"/>
      <c r="Q3" s="5"/>
    </row>
    <row r="4" spans="3:18" ht="18" x14ac:dyDescent="0.25">
      <c r="C4" s="6"/>
      <c r="D4" s="93" t="s">
        <v>0</v>
      </c>
      <c r="E4" s="94"/>
      <c r="F4" s="94"/>
      <c r="G4" s="94"/>
      <c r="H4" s="94"/>
      <c r="I4" s="94"/>
      <c r="J4" s="94"/>
      <c r="K4" s="94"/>
      <c r="L4" s="94"/>
      <c r="M4" s="94"/>
      <c r="N4" s="94"/>
      <c r="O4" s="94"/>
      <c r="P4" s="94"/>
      <c r="Q4" s="95"/>
    </row>
    <row r="5" spans="3:18" ht="18" x14ac:dyDescent="0.25">
      <c r="C5" s="6"/>
      <c r="D5" s="93" t="s">
        <v>1</v>
      </c>
      <c r="E5" s="94"/>
      <c r="F5" s="94"/>
      <c r="G5" s="94"/>
      <c r="H5" s="94"/>
      <c r="I5" s="94"/>
      <c r="J5" s="94"/>
      <c r="K5" s="94"/>
      <c r="L5" s="94"/>
      <c r="M5" s="94"/>
      <c r="N5" s="94"/>
      <c r="O5" s="94"/>
      <c r="P5" s="94"/>
      <c r="Q5" s="95"/>
    </row>
    <row r="6" spans="3:18" ht="18" x14ac:dyDescent="0.25">
      <c r="C6" s="6"/>
      <c r="D6" s="96" t="s">
        <v>146</v>
      </c>
      <c r="E6" s="94"/>
      <c r="F6" s="94"/>
      <c r="G6" s="94"/>
      <c r="H6" s="94"/>
      <c r="I6" s="94"/>
      <c r="J6" s="94"/>
      <c r="K6" s="94"/>
      <c r="L6" s="94"/>
      <c r="M6" s="94"/>
      <c r="N6" s="94"/>
      <c r="O6" s="94"/>
      <c r="P6" s="94"/>
      <c r="Q6" s="95"/>
      <c r="R6" s="15"/>
    </row>
    <row r="7" spans="3:18" ht="15.75" x14ac:dyDescent="0.25">
      <c r="C7" s="6"/>
      <c r="D7" s="20"/>
      <c r="E7" s="20"/>
      <c r="F7" s="20"/>
      <c r="G7" s="21"/>
      <c r="H7" s="20"/>
      <c r="I7" s="20"/>
      <c r="J7" s="20"/>
      <c r="K7" s="20"/>
      <c r="L7" s="20"/>
      <c r="M7" s="20"/>
      <c r="N7" s="20"/>
      <c r="O7" s="20"/>
      <c r="P7" s="20"/>
      <c r="Q7" s="7"/>
    </row>
    <row r="8" spans="3:18" ht="16.5" thickBot="1" x14ac:dyDescent="0.3">
      <c r="C8" s="22"/>
      <c r="D8" s="23"/>
      <c r="E8" s="23"/>
      <c r="F8" s="23"/>
      <c r="G8" s="24"/>
      <c r="H8" s="23"/>
      <c r="I8" s="23"/>
      <c r="J8" s="23"/>
      <c r="K8" s="23"/>
      <c r="L8" s="23"/>
      <c r="M8" s="23"/>
      <c r="N8" s="23"/>
      <c r="O8" s="23"/>
      <c r="P8" s="23"/>
      <c r="Q8" s="25"/>
    </row>
    <row r="9" spans="3:18" ht="39" customHeight="1" thickBot="1" x14ac:dyDescent="0.3">
      <c r="C9" s="113" t="s">
        <v>2</v>
      </c>
      <c r="D9" s="114"/>
      <c r="E9" s="115"/>
      <c r="F9" s="113" t="s">
        <v>101</v>
      </c>
      <c r="G9" s="114"/>
      <c r="H9" s="114"/>
      <c r="I9" s="114"/>
      <c r="J9" s="114"/>
      <c r="K9" s="114"/>
      <c r="L9" s="114"/>
      <c r="M9" s="114"/>
      <c r="N9" s="114"/>
      <c r="O9" s="114"/>
      <c r="P9" s="114"/>
      <c r="Q9" s="115"/>
      <c r="R9" s="16"/>
    </row>
    <row r="10" spans="3:18" ht="27.75" customHeight="1" x14ac:dyDescent="0.25">
      <c r="C10" s="111" t="s">
        <v>3</v>
      </c>
      <c r="D10" s="101" t="s">
        <v>4</v>
      </c>
      <c r="E10" s="101" t="s">
        <v>102</v>
      </c>
      <c r="F10" s="101" t="s">
        <v>5</v>
      </c>
      <c r="G10" s="97" t="s">
        <v>6</v>
      </c>
      <c r="H10" s="97"/>
      <c r="I10" s="97"/>
      <c r="J10" s="97"/>
      <c r="K10" s="97"/>
      <c r="L10" s="97"/>
      <c r="M10" s="97"/>
      <c r="N10" s="97"/>
      <c r="O10" s="97" t="s">
        <v>7</v>
      </c>
      <c r="P10" s="97"/>
      <c r="Q10" s="98"/>
    </row>
    <row r="11" spans="3:18" ht="31.5" customHeight="1" x14ac:dyDescent="0.25">
      <c r="C11" s="112"/>
      <c r="D11" s="102"/>
      <c r="E11" s="102"/>
      <c r="F11" s="102"/>
      <c r="G11" s="102" t="s">
        <v>8</v>
      </c>
      <c r="H11" s="116" t="s">
        <v>9</v>
      </c>
      <c r="I11" s="99" t="s">
        <v>10</v>
      </c>
      <c r="J11" s="99"/>
      <c r="K11" s="99"/>
      <c r="L11" s="99"/>
      <c r="M11" s="99" t="s">
        <v>11</v>
      </c>
      <c r="N11" s="99"/>
      <c r="O11" s="99"/>
      <c r="P11" s="99"/>
      <c r="Q11" s="100"/>
    </row>
    <row r="12" spans="3:18" ht="31.5" x14ac:dyDescent="0.25">
      <c r="C12" s="112"/>
      <c r="D12" s="102"/>
      <c r="E12" s="102"/>
      <c r="F12" s="102"/>
      <c r="G12" s="102"/>
      <c r="H12" s="117"/>
      <c r="I12" s="19" t="s">
        <v>12</v>
      </c>
      <c r="J12" s="19" t="s">
        <v>13</v>
      </c>
      <c r="K12" s="19" t="s">
        <v>14</v>
      </c>
      <c r="L12" s="19" t="s">
        <v>15</v>
      </c>
      <c r="M12" s="19" t="s">
        <v>16</v>
      </c>
      <c r="N12" s="19" t="s">
        <v>17</v>
      </c>
      <c r="O12" s="99"/>
      <c r="P12" s="99"/>
      <c r="Q12" s="100"/>
    </row>
    <row r="13" spans="3:18" ht="72.599999999999994" customHeight="1" x14ac:dyDescent="0.25">
      <c r="C13" s="105" t="s">
        <v>105</v>
      </c>
      <c r="D13" s="109" t="s">
        <v>103</v>
      </c>
      <c r="E13" s="107" t="s">
        <v>100</v>
      </c>
      <c r="F13" s="124" t="s">
        <v>104</v>
      </c>
      <c r="G13" s="127">
        <v>0.80469999999999997</v>
      </c>
      <c r="H13" s="129" t="s">
        <v>21</v>
      </c>
      <c r="I13" s="28">
        <v>0.20119999999999999</v>
      </c>
      <c r="J13" s="29">
        <v>0.20119999999999999</v>
      </c>
      <c r="K13" s="51">
        <v>0.20119999999999999</v>
      </c>
      <c r="L13" s="30">
        <v>0.20119999999999999</v>
      </c>
      <c r="M13" s="77">
        <f>IFERROR(L13/L14,"ND")</f>
        <v>1</v>
      </c>
      <c r="N13" s="131">
        <f>IFERROR(((I13+J13+K13+L13)/G13),"ND")</f>
        <v>1.0001242699142538</v>
      </c>
      <c r="O13" s="118" t="s">
        <v>107</v>
      </c>
      <c r="P13" s="119"/>
      <c r="Q13" s="120"/>
      <c r="R13" s="17"/>
    </row>
    <row r="14" spans="3:18" ht="72" customHeight="1" x14ac:dyDescent="0.25">
      <c r="C14" s="106"/>
      <c r="D14" s="110"/>
      <c r="E14" s="108"/>
      <c r="F14" s="125"/>
      <c r="G14" s="128"/>
      <c r="H14" s="130"/>
      <c r="I14" s="31">
        <v>0.20119999999999999</v>
      </c>
      <c r="J14" s="26">
        <v>0.20119999999999999</v>
      </c>
      <c r="K14" s="52">
        <v>0.20119999999999999</v>
      </c>
      <c r="L14" s="32">
        <v>0.20119999999999999</v>
      </c>
      <c r="M14" s="77"/>
      <c r="N14" s="131"/>
      <c r="O14" s="121"/>
      <c r="P14" s="122"/>
      <c r="Q14" s="123"/>
      <c r="R14" s="17"/>
    </row>
    <row r="15" spans="3:18" ht="49.9" customHeight="1" x14ac:dyDescent="0.25">
      <c r="C15" s="103" t="s">
        <v>62</v>
      </c>
      <c r="D15" s="62" t="s">
        <v>19</v>
      </c>
      <c r="E15" s="63" t="s">
        <v>18</v>
      </c>
      <c r="F15" s="64" t="s">
        <v>20</v>
      </c>
      <c r="G15" s="66">
        <v>4422366</v>
      </c>
      <c r="H15" s="68" t="s">
        <v>21</v>
      </c>
      <c r="I15" s="33">
        <v>1063505</v>
      </c>
      <c r="J15" s="34">
        <v>1140598</v>
      </c>
      <c r="K15" s="53">
        <v>1277306</v>
      </c>
      <c r="L15" s="35">
        <v>1172266</v>
      </c>
      <c r="M15" s="77">
        <f>IFERROR(L15/L16,"ND")</f>
        <v>1.067468361115816</v>
      </c>
      <c r="N15" s="131">
        <f>IFERROR(((I15+J15+K15+L15)/G15),"ND")</f>
        <v>1.0523043547277633</v>
      </c>
      <c r="O15" s="126" t="s">
        <v>108</v>
      </c>
      <c r="P15" s="79"/>
      <c r="Q15" s="80"/>
      <c r="R15" s="27"/>
    </row>
    <row r="16" spans="3:18" ht="49.9" customHeight="1" x14ac:dyDescent="0.25">
      <c r="C16" s="104"/>
      <c r="D16" s="59"/>
      <c r="E16" s="61"/>
      <c r="F16" s="65"/>
      <c r="G16" s="67"/>
      <c r="H16" s="68"/>
      <c r="I16" s="33">
        <v>1088572</v>
      </c>
      <c r="J16" s="34">
        <v>1110472</v>
      </c>
      <c r="K16" s="53">
        <v>1125148</v>
      </c>
      <c r="L16" s="35">
        <v>1098174</v>
      </c>
      <c r="M16" s="77"/>
      <c r="N16" s="131"/>
      <c r="O16" s="81"/>
      <c r="P16" s="81"/>
      <c r="Q16" s="82"/>
      <c r="R16" s="17"/>
    </row>
    <row r="17" spans="3:20" ht="49.9" customHeight="1" x14ac:dyDescent="0.25">
      <c r="C17" s="88" t="s">
        <v>63</v>
      </c>
      <c r="D17" s="89" t="s">
        <v>22</v>
      </c>
      <c r="E17" s="90" t="s">
        <v>18</v>
      </c>
      <c r="F17" s="70" t="s">
        <v>20</v>
      </c>
      <c r="G17" s="71">
        <v>4997</v>
      </c>
      <c r="H17" s="69" t="s">
        <v>21</v>
      </c>
      <c r="I17" s="36">
        <v>1256</v>
      </c>
      <c r="J17" s="37">
        <v>1481</v>
      </c>
      <c r="K17" s="53">
        <v>1582</v>
      </c>
      <c r="L17" s="38">
        <v>1394</v>
      </c>
      <c r="M17" s="77">
        <f>IFERROR(L17/L18,"ND")</f>
        <v>1.1152</v>
      </c>
      <c r="N17" s="131">
        <f>IFERROR(((I17+J17+K17+L17)/G17),"ND")</f>
        <v>1.1432859715829498</v>
      </c>
      <c r="O17" s="85" t="s">
        <v>109</v>
      </c>
      <c r="P17" s="79"/>
      <c r="Q17" s="80"/>
      <c r="R17" s="27"/>
    </row>
    <row r="18" spans="3:20" ht="49.9" customHeight="1" x14ac:dyDescent="0.25">
      <c r="C18" s="57"/>
      <c r="D18" s="59"/>
      <c r="E18" s="61"/>
      <c r="F18" s="65"/>
      <c r="G18" s="67"/>
      <c r="H18" s="69"/>
      <c r="I18" s="36">
        <v>1048</v>
      </c>
      <c r="J18" s="37">
        <v>1379</v>
      </c>
      <c r="K18" s="53">
        <v>1320</v>
      </c>
      <c r="L18" s="38">
        <v>1250</v>
      </c>
      <c r="M18" s="77"/>
      <c r="N18" s="131"/>
      <c r="O18" s="81"/>
      <c r="P18" s="81"/>
      <c r="Q18" s="82"/>
      <c r="R18" s="17"/>
    </row>
    <row r="19" spans="3:20" ht="49.9" customHeight="1" x14ac:dyDescent="0.25">
      <c r="C19" s="56" t="s">
        <v>64</v>
      </c>
      <c r="D19" s="58" t="s">
        <v>23</v>
      </c>
      <c r="E19" s="60" t="s">
        <v>18</v>
      </c>
      <c r="F19" s="72" t="s">
        <v>20</v>
      </c>
      <c r="G19" s="73">
        <v>4</v>
      </c>
      <c r="H19" s="76" t="s">
        <v>21</v>
      </c>
      <c r="I19" s="39">
        <v>0</v>
      </c>
      <c r="J19" s="40">
        <v>1</v>
      </c>
      <c r="K19" s="53">
        <v>3</v>
      </c>
      <c r="L19" s="41">
        <v>0</v>
      </c>
      <c r="M19" s="77">
        <v>1</v>
      </c>
      <c r="N19" s="86">
        <f>IFERROR(((I19+J19+K19+L19)/G19),"ND")</f>
        <v>1</v>
      </c>
      <c r="O19" s="78" t="s">
        <v>106</v>
      </c>
      <c r="P19" s="79"/>
      <c r="Q19" s="80"/>
      <c r="R19" s="17"/>
    </row>
    <row r="20" spans="3:20" ht="49.9" customHeight="1" x14ac:dyDescent="0.25">
      <c r="C20" s="57"/>
      <c r="D20" s="59"/>
      <c r="E20" s="61"/>
      <c r="F20" s="65"/>
      <c r="G20" s="67"/>
      <c r="H20" s="76"/>
      <c r="I20" s="39">
        <v>0</v>
      </c>
      <c r="J20" s="40">
        <v>1</v>
      </c>
      <c r="K20" s="53">
        <v>3</v>
      </c>
      <c r="L20" s="41">
        <v>0</v>
      </c>
      <c r="M20" s="77"/>
      <c r="N20" s="87"/>
      <c r="O20" s="81"/>
      <c r="P20" s="81"/>
      <c r="Q20" s="82"/>
      <c r="R20" s="17"/>
    </row>
    <row r="21" spans="3:20" ht="49.9" customHeight="1" x14ac:dyDescent="0.25">
      <c r="C21" s="56" t="s">
        <v>65</v>
      </c>
      <c r="D21" s="58" t="s">
        <v>24</v>
      </c>
      <c r="E21" s="60" t="s">
        <v>18</v>
      </c>
      <c r="F21" s="72" t="s">
        <v>20</v>
      </c>
      <c r="G21" s="73">
        <v>80</v>
      </c>
      <c r="H21" s="76" t="s">
        <v>21</v>
      </c>
      <c r="I21" s="39">
        <v>20</v>
      </c>
      <c r="J21" s="40">
        <v>13</v>
      </c>
      <c r="K21" s="53">
        <v>21</v>
      </c>
      <c r="L21" s="41">
        <v>19</v>
      </c>
      <c r="M21" s="83">
        <f>IFERROR(L21/L22,"ND")</f>
        <v>1</v>
      </c>
      <c r="N21" s="74">
        <f>IFERROR(((I21+J21+K21+L21)/G21),"ND")</f>
        <v>0.91249999999999998</v>
      </c>
      <c r="O21" s="78" t="s">
        <v>110</v>
      </c>
      <c r="P21" s="79"/>
      <c r="Q21" s="80"/>
      <c r="R21" s="17"/>
    </row>
    <row r="22" spans="3:20" ht="49.9" customHeight="1" x14ac:dyDescent="0.25">
      <c r="C22" s="57"/>
      <c r="D22" s="59"/>
      <c r="E22" s="61"/>
      <c r="F22" s="65"/>
      <c r="G22" s="67"/>
      <c r="H22" s="76"/>
      <c r="I22" s="42">
        <v>20</v>
      </c>
      <c r="J22" s="43">
        <v>20</v>
      </c>
      <c r="K22" s="54">
        <v>21</v>
      </c>
      <c r="L22" s="44">
        <v>19</v>
      </c>
      <c r="M22" s="84"/>
      <c r="N22" s="75"/>
      <c r="O22" s="81"/>
      <c r="P22" s="81"/>
      <c r="Q22" s="82"/>
      <c r="R22" s="17"/>
    </row>
    <row r="23" spans="3:20" s="12" customFormat="1" ht="49.9" customHeight="1" x14ac:dyDescent="0.25">
      <c r="C23" s="88" t="s">
        <v>66</v>
      </c>
      <c r="D23" s="89" t="s">
        <v>25</v>
      </c>
      <c r="E23" s="90" t="s">
        <v>18</v>
      </c>
      <c r="F23" s="70" t="s">
        <v>20</v>
      </c>
      <c r="G23" s="71">
        <v>4388273</v>
      </c>
      <c r="H23" s="69" t="s">
        <v>21</v>
      </c>
      <c r="I23" s="36">
        <v>1055140</v>
      </c>
      <c r="J23" s="37">
        <v>1130765</v>
      </c>
      <c r="K23" s="53">
        <v>1265513</v>
      </c>
      <c r="L23" s="38">
        <v>1160911</v>
      </c>
      <c r="M23" s="83">
        <f t="shared" ref="M23" si="0">IFERROR(L23/L24,"ND")</f>
        <v>1.0643450979529268</v>
      </c>
      <c r="N23" s="74">
        <f>IFERROR(((I23+J23+K23+L23)/G23),"ND")</f>
        <v>1.0510578990869528</v>
      </c>
      <c r="O23" s="85" t="s">
        <v>111</v>
      </c>
      <c r="P23" s="79"/>
      <c r="Q23" s="80"/>
      <c r="R23" s="17"/>
      <c r="S23" s="13"/>
      <c r="T23" s="14"/>
    </row>
    <row r="24" spans="3:20" s="12" customFormat="1" ht="49.9" customHeight="1" x14ac:dyDescent="0.25">
      <c r="C24" s="57"/>
      <c r="D24" s="59"/>
      <c r="E24" s="61"/>
      <c r="F24" s="65"/>
      <c r="G24" s="67"/>
      <c r="H24" s="69"/>
      <c r="I24" s="45">
        <v>1080707</v>
      </c>
      <c r="J24" s="46">
        <v>1100956</v>
      </c>
      <c r="K24" s="54">
        <v>1115882</v>
      </c>
      <c r="L24" s="47">
        <v>1090728</v>
      </c>
      <c r="M24" s="84"/>
      <c r="N24" s="75"/>
      <c r="O24" s="81"/>
      <c r="P24" s="81"/>
      <c r="Q24" s="82"/>
      <c r="R24" s="17"/>
      <c r="S24" s="14"/>
    </row>
    <row r="25" spans="3:20" s="12" customFormat="1" ht="49.9" customHeight="1" x14ac:dyDescent="0.25">
      <c r="C25" s="91" t="s">
        <v>67</v>
      </c>
      <c r="D25" s="157" t="s">
        <v>26</v>
      </c>
      <c r="E25" s="60" t="s">
        <v>18</v>
      </c>
      <c r="F25" s="72" t="s">
        <v>20</v>
      </c>
      <c r="G25" s="73">
        <v>2160</v>
      </c>
      <c r="H25" s="76" t="s">
        <v>21</v>
      </c>
      <c r="I25" s="39">
        <v>605</v>
      </c>
      <c r="J25" s="40">
        <v>650</v>
      </c>
      <c r="K25" s="53">
        <v>678</v>
      </c>
      <c r="L25" s="41">
        <v>550</v>
      </c>
      <c r="M25" s="83">
        <f t="shared" ref="M25" si="1">IFERROR(L25/L26,"ND")</f>
        <v>1.1458333333333333</v>
      </c>
      <c r="N25" s="74">
        <f>IFERROR(((I25+J25+K25+L25)/G25),"ND")</f>
        <v>1.149537037037037</v>
      </c>
      <c r="O25" s="78" t="s">
        <v>112</v>
      </c>
      <c r="P25" s="79"/>
      <c r="Q25" s="80"/>
      <c r="R25" s="17"/>
      <c r="S25" s="14"/>
    </row>
    <row r="26" spans="3:20" s="12" customFormat="1" ht="49.9" customHeight="1" x14ac:dyDescent="0.25">
      <c r="C26" s="57"/>
      <c r="D26" s="59"/>
      <c r="E26" s="61"/>
      <c r="F26" s="65"/>
      <c r="G26" s="67"/>
      <c r="H26" s="76"/>
      <c r="I26" s="42">
        <v>500</v>
      </c>
      <c r="J26" s="43">
        <v>600</v>
      </c>
      <c r="K26" s="54">
        <v>580</v>
      </c>
      <c r="L26" s="44">
        <v>480</v>
      </c>
      <c r="M26" s="84"/>
      <c r="N26" s="75"/>
      <c r="O26" s="81"/>
      <c r="P26" s="81"/>
      <c r="Q26" s="82"/>
      <c r="R26" s="17"/>
    </row>
    <row r="27" spans="3:20" s="12" customFormat="1" ht="49.9" customHeight="1" x14ac:dyDescent="0.25">
      <c r="C27" s="91" t="s">
        <v>68</v>
      </c>
      <c r="D27" s="157" t="s">
        <v>27</v>
      </c>
      <c r="E27" s="60" t="s">
        <v>18</v>
      </c>
      <c r="F27" s="72" t="s">
        <v>20</v>
      </c>
      <c r="G27" s="73">
        <v>172</v>
      </c>
      <c r="H27" s="76" t="s">
        <v>21</v>
      </c>
      <c r="I27" s="39">
        <v>108</v>
      </c>
      <c r="J27" s="40">
        <v>34</v>
      </c>
      <c r="K27" s="53">
        <v>23</v>
      </c>
      <c r="L27" s="41">
        <v>20</v>
      </c>
      <c r="M27" s="83">
        <f t="shared" ref="M27" si="2">IFERROR(L27/L28,"ND")</f>
        <v>0.95238095238095233</v>
      </c>
      <c r="N27" s="74">
        <f>IFERROR(((I27+J27+K27+L27)/G27),"ND")</f>
        <v>1.0755813953488371</v>
      </c>
      <c r="O27" s="78" t="s">
        <v>113</v>
      </c>
      <c r="P27" s="79"/>
      <c r="Q27" s="80"/>
      <c r="R27" s="17"/>
    </row>
    <row r="28" spans="3:20" s="12" customFormat="1" ht="49.9" customHeight="1" x14ac:dyDescent="0.25">
      <c r="C28" s="57"/>
      <c r="D28" s="59"/>
      <c r="E28" s="61"/>
      <c r="F28" s="65"/>
      <c r="G28" s="67"/>
      <c r="H28" s="76"/>
      <c r="I28" s="42">
        <v>100</v>
      </c>
      <c r="J28" s="43">
        <v>30</v>
      </c>
      <c r="K28" s="54">
        <v>21</v>
      </c>
      <c r="L28" s="44">
        <v>21</v>
      </c>
      <c r="M28" s="84"/>
      <c r="N28" s="75"/>
      <c r="O28" s="81"/>
      <c r="P28" s="81"/>
      <c r="Q28" s="82"/>
      <c r="R28" s="17"/>
    </row>
    <row r="29" spans="3:20" s="12" customFormat="1" ht="49.9" customHeight="1" x14ac:dyDescent="0.25">
      <c r="C29" s="91" t="s">
        <v>69</v>
      </c>
      <c r="D29" s="157" t="s">
        <v>28</v>
      </c>
      <c r="E29" s="60" t="s">
        <v>18</v>
      </c>
      <c r="F29" s="72" t="s">
        <v>20</v>
      </c>
      <c r="G29" s="73">
        <v>170</v>
      </c>
      <c r="H29" s="76" t="s">
        <v>21</v>
      </c>
      <c r="I29" s="39">
        <v>33</v>
      </c>
      <c r="J29" s="40">
        <v>48</v>
      </c>
      <c r="K29" s="53">
        <v>46</v>
      </c>
      <c r="L29" s="41">
        <v>38</v>
      </c>
      <c r="M29" s="83">
        <f t="shared" ref="M29" si="3">IFERROR(L29/L30,"ND")</f>
        <v>0.90476190476190477</v>
      </c>
      <c r="N29" s="74">
        <f>IFERROR(((I29+J29+K29+L29)/G29),"ND")</f>
        <v>0.97058823529411764</v>
      </c>
      <c r="O29" s="78" t="s">
        <v>114</v>
      </c>
      <c r="P29" s="79"/>
      <c r="Q29" s="80"/>
      <c r="R29" s="17"/>
    </row>
    <row r="30" spans="3:20" s="12" customFormat="1" ht="49.9" customHeight="1" x14ac:dyDescent="0.25">
      <c r="C30" s="57"/>
      <c r="D30" s="59"/>
      <c r="E30" s="61"/>
      <c r="F30" s="65"/>
      <c r="G30" s="67"/>
      <c r="H30" s="76"/>
      <c r="I30" s="42">
        <v>35</v>
      </c>
      <c r="J30" s="43">
        <v>45</v>
      </c>
      <c r="K30" s="54">
        <v>48</v>
      </c>
      <c r="L30" s="44">
        <v>42</v>
      </c>
      <c r="M30" s="84"/>
      <c r="N30" s="75"/>
      <c r="O30" s="81"/>
      <c r="P30" s="81"/>
      <c r="Q30" s="82"/>
      <c r="R30" s="17"/>
    </row>
    <row r="31" spans="3:20" s="12" customFormat="1" ht="61.15" customHeight="1" x14ac:dyDescent="0.25">
      <c r="C31" s="91" t="s">
        <v>70</v>
      </c>
      <c r="D31" s="157" t="s">
        <v>29</v>
      </c>
      <c r="E31" s="60" t="s">
        <v>18</v>
      </c>
      <c r="F31" s="72" t="s">
        <v>20</v>
      </c>
      <c r="G31" s="73">
        <v>380</v>
      </c>
      <c r="H31" s="76" t="s">
        <v>21</v>
      </c>
      <c r="I31" s="39">
        <v>0</v>
      </c>
      <c r="J31" s="40">
        <v>158</v>
      </c>
      <c r="K31" s="53">
        <v>143</v>
      </c>
      <c r="L31" s="41">
        <v>295</v>
      </c>
      <c r="M31" s="83">
        <f t="shared" ref="M31" si="4">IFERROR(L31/L32,"ND")</f>
        <v>3.1052631578947367</v>
      </c>
      <c r="N31" s="74">
        <f>IFERROR(((I31+J31+K31+L31)/G31),"ND")</f>
        <v>1.5684210526315789</v>
      </c>
      <c r="O31" s="78" t="s">
        <v>115</v>
      </c>
      <c r="P31" s="79"/>
      <c r="Q31" s="80"/>
      <c r="R31" s="17"/>
    </row>
    <row r="32" spans="3:20" s="12" customFormat="1" ht="61.15" customHeight="1" x14ac:dyDescent="0.25">
      <c r="C32" s="57"/>
      <c r="D32" s="59"/>
      <c r="E32" s="61"/>
      <c r="F32" s="65"/>
      <c r="G32" s="67"/>
      <c r="H32" s="76"/>
      <c r="I32" s="42">
        <v>5</v>
      </c>
      <c r="J32" s="43">
        <v>155</v>
      </c>
      <c r="K32" s="54">
        <v>125</v>
      </c>
      <c r="L32" s="44">
        <v>95</v>
      </c>
      <c r="M32" s="84"/>
      <c r="N32" s="75"/>
      <c r="O32" s="81"/>
      <c r="P32" s="81"/>
      <c r="Q32" s="82"/>
      <c r="R32" s="17"/>
    </row>
    <row r="33" spans="3:18" s="12" customFormat="1" ht="49.9" customHeight="1" x14ac:dyDescent="0.25">
      <c r="C33" s="91" t="s">
        <v>71</v>
      </c>
      <c r="D33" s="92" t="s">
        <v>30</v>
      </c>
      <c r="E33" s="60" t="s">
        <v>18</v>
      </c>
      <c r="F33" s="72" t="s">
        <v>20</v>
      </c>
      <c r="G33" s="73">
        <v>259</v>
      </c>
      <c r="H33" s="76" t="s">
        <v>21</v>
      </c>
      <c r="I33" s="39">
        <v>59</v>
      </c>
      <c r="J33" s="40">
        <v>70</v>
      </c>
      <c r="K33" s="53">
        <v>84</v>
      </c>
      <c r="L33" s="41">
        <v>74</v>
      </c>
      <c r="M33" s="83">
        <f t="shared" ref="M33" si="5">IFERROR(L33/L34,"ND")</f>
        <v>1.1384615384615384</v>
      </c>
      <c r="N33" s="74">
        <f>IFERROR(((I33+J33+K33+L33)/G33),"ND")</f>
        <v>1.1081081081081081</v>
      </c>
      <c r="O33" s="78" t="s">
        <v>116</v>
      </c>
      <c r="P33" s="79"/>
      <c r="Q33" s="80"/>
      <c r="R33" s="17"/>
    </row>
    <row r="34" spans="3:18" s="12" customFormat="1" ht="49.9" customHeight="1" x14ac:dyDescent="0.25">
      <c r="C34" s="57"/>
      <c r="D34" s="59"/>
      <c r="E34" s="61"/>
      <c r="F34" s="65"/>
      <c r="G34" s="67"/>
      <c r="H34" s="76"/>
      <c r="I34" s="42">
        <v>55</v>
      </c>
      <c r="J34" s="43">
        <v>79</v>
      </c>
      <c r="K34" s="54">
        <v>60</v>
      </c>
      <c r="L34" s="44">
        <v>65</v>
      </c>
      <c r="M34" s="84"/>
      <c r="N34" s="75"/>
      <c r="O34" s="81"/>
      <c r="P34" s="81"/>
      <c r="Q34" s="82"/>
      <c r="R34" s="17"/>
    </row>
    <row r="35" spans="3:18" s="12" customFormat="1" ht="49.9" customHeight="1" x14ac:dyDescent="0.25">
      <c r="C35" s="91" t="s">
        <v>72</v>
      </c>
      <c r="D35" s="157" t="s">
        <v>31</v>
      </c>
      <c r="E35" s="60" t="s">
        <v>18</v>
      </c>
      <c r="F35" s="72" t="s">
        <v>20</v>
      </c>
      <c r="G35" s="73">
        <v>4385000</v>
      </c>
      <c r="H35" s="76" t="s">
        <v>21</v>
      </c>
      <c r="I35" s="39">
        <v>1054323</v>
      </c>
      <c r="J35" s="40">
        <v>1129712</v>
      </c>
      <c r="K35" s="53">
        <v>1264473</v>
      </c>
      <c r="L35" s="41">
        <v>1159886</v>
      </c>
      <c r="M35" s="83">
        <f t="shared" ref="M35" si="6">IFERROR(L35/L36,"ND")</f>
        <v>1.0641155963302753</v>
      </c>
      <c r="N35" s="74">
        <f>IFERROR(((I35+J35+K35+L35)/G35),"ND")</f>
        <v>1.0509450399087799</v>
      </c>
      <c r="O35" s="78" t="s">
        <v>117</v>
      </c>
      <c r="P35" s="79"/>
      <c r="Q35" s="80"/>
      <c r="R35" s="17"/>
    </row>
    <row r="36" spans="3:18" s="12" customFormat="1" ht="49.9" customHeight="1" x14ac:dyDescent="0.25">
      <c r="C36" s="57"/>
      <c r="D36" s="59"/>
      <c r="E36" s="61"/>
      <c r="F36" s="65"/>
      <c r="G36" s="67"/>
      <c r="H36" s="76"/>
      <c r="I36" s="42">
        <v>1080000</v>
      </c>
      <c r="J36" s="43">
        <v>1100000</v>
      </c>
      <c r="K36" s="54">
        <v>1115000</v>
      </c>
      <c r="L36" s="44">
        <v>1090000</v>
      </c>
      <c r="M36" s="84"/>
      <c r="N36" s="75"/>
      <c r="O36" s="81"/>
      <c r="P36" s="81"/>
      <c r="Q36" s="82"/>
      <c r="R36" s="17"/>
    </row>
    <row r="37" spans="3:18" s="12" customFormat="1" ht="49.9" customHeight="1" x14ac:dyDescent="0.25">
      <c r="C37" s="164" t="s">
        <v>32</v>
      </c>
      <c r="D37" s="92" t="s">
        <v>33</v>
      </c>
      <c r="E37" s="60" t="s">
        <v>18</v>
      </c>
      <c r="F37" s="72" t="s">
        <v>20</v>
      </c>
      <c r="G37" s="73">
        <v>132</v>
      </c>
      <c r="H37" s="76" t="s">
        <v>21</v>
      </c>
      <c r="I37" s="39">
        <v>12</v>
      </c>
      <c r="J37" s="40">
        <v>93</v>
      </c>
      <c r="K37" s="53">
        <v>66</v>
      </c>
      <c r="L37" s="41">
        <v>48</v>
      </c>
      <c r="M37" s="83">
        <f>IFERROR(L37/L38,"ND")</f>
        <v>1.92</v>
      </c>
      <c r="N37" s="74">
        <f>IFERROR(((I37+J37+K37+L37)/G37),"ND")</f>
        <v>1.6590909090909092</v>
      </c>
      <c r="O37" s="78" t="s">
        <v>118</v>
      </c>
      <c r="P37" s="79"/>
      <c r="Q37" s="80"/>
      <c r="R37" s="17"/>
    </row>
    <row r="38" spans="3:18" s="12" customFormat="1" ht="49.9" customHeight="1" x14ac:dyDescent="0.25">
      <c r="C38" s="57"/>
      <c r="D38" s="59"/>
      <c r="E38" s="61"/>
      <c r="F38" s="65"/>
      <c r="G38" s="67"/>
      <c r="H38" s="76"/>
      <c r="I38" s="42">
        <v>12</v>
      </c>
      <c r="J38" s="43">
        <v>47</v>
      </c>
      <c r="K38" s="54">
        <v>48</v>
      </c>
      <c r="L38" s="44">
        <v>25</v>
      </c>
      <c r="M38" s="84"/>
      <c r="N38" s="75"/>
      <c r="O38" s="81"/>
      <c r="P38" s="81"/>
      <c r="Q38" s="82"/>
      <c r="R38" s="17"/>
    </row>
    <row r="39" spans="3:18" s="12" customFormat="1" ht="55.15" customHeight="1" x14ac:dyDescent="0.25">
      <c r="C39" s="159" t="s">
        <v>73</v>
      </c>
      <c r="D39" s="89" t="s">
        <v>34</v>
      </c>
      <c r="E39" s="90" t="s">
        <v>18</v>
      </c>
      <c r="F39" s="161" t="s">
        <v>20</v>
      </c>
      <c r="G39" s="71">
        <v>10278</v>
      </c>
      <c r="H39" s="69" t="s">
        <v>21</v>
      </c>
      <c r="I39" s="36">
        <v>1542</v>
      </c>
      <c r="J39" s="37">
        <v>2187</v>
      </c>
      <c r="K39" s="53">
        <v>2738</v>
      </c>
      <c r="L39" s="38">
        <v>4762</v>
      </c>
      <c r="M39" s="83">
        <f t="shared" ref="M39" si="7">IFERROR(L39/L40,"ND")</f>
        <v>1.9373474369406021</v>
      </c>
      <c r="N39" s="74">
        <f>IFERROR(((I39+J39+K39+L39)/G39),"ND")</f>
        <v>1.0925277291301809</v>
      </c>
      <c r="O39" s="85" t="s">
        <v>119</v>
      </c>
      <c r="P39" s="79"/>
      <c r="Q39" s="80"/>
      <c r="R39" s="17"/>
    </row>
    <row r="40" spans="3:18" s="12" customFormat="1" ht="55.15" customHeight="1" x14ac:dyDescent="0.25">
      <c r="C40" s="57"/>
      <c r="D40" s="59"/>
      <c r="E40" s="61"/>
      <c r="F40" s="65"/>
      <c r="G40" s="67"/>
      <c r="H40" s="69"/>
      <c r="I40" s="45">
        <v>2458</v>
      </c>
      <c r="J40" s="46">
        <v>2681</v>
      </c>
      <c r="K40" s="54">
        <v>2681</v>
      </c>
      <c r="L40" s="47">
        <v>2458</v>
      </c>
      <c r="M40" s="84"/>
      <c r="N40" s="75"/>
      <c r="O40" s="81"/>
      <c r="P40" s="81"/>
      <c r="Q40" s="82"/>
      <c r="R40" s="17"/>
    </row>
    <row r="41" spans="3:18" s="12" customFormat="1" ht="49.9" customHeight="1" x14ac:dyDescent="0.25">
      <c r="C41" s="56" t="s">
        <v>74</v>
      </c>
      <c r="D41" s="58" t="s">
        <v>35</v>
      </c>
      <c r="E41" s="60" t="s">
        <v>18</v>
      </c>
      <c r="F41" s="132" t="s">
        <v>20</v>
      </c>
      <c r="G41" s="73">
        <f>I42+J42+K42+L42</f>
        <v>4</v>
      </c>
      <c r="H41" s="76" t="s">
        <v>21</v>
      </c>
      <c r="I41" s="39">
        <v>1</v>
      </c>
      <c r="J41" s="40">
        <v>1</v>
      </c>
      <c r="K41" s="53">
        <v>1</v>
      </c>
      <c r="L41" s="41">
        <v>1</v>
      </c>
      <c r="M41" s="83">
        <f t="shared" ref="M41" si="8">IFERROR(L41/L42,"ND")</f>
        <v>1</v>
      </c>
      <c r="N41" s="74">
        <f>IFERROR(((I41+J41+K41+L41)/G41),"ND")</f>
        <v>1</v>
      </c>
      <c r="O41" s="78" t="s">
        <v>120</v>
      </c>
      <c r="P41" s="79"/>
      <c r="Q41" s="80"/>
      <c r="R41" s="17"/>
    </row>
    <row r="42" spans="3:18" s="12" customFormat="1" ht="49.9" customHeight="1" x14ac:dyDescent="0.25">
      <c r="C42" s="57"/>
      <c r="D42" s="59"/>
      <c r="E42" s="61"/>
      <c r="F42" s="65"/>
      <c r="G42" s="67"/>
      <c r="H42" s="76"/>
      <c r="I42" s="42">
        <v>1</v>
      </c>
      <c r="J42" s="43">
        <v>1</v>
      </c>
      <c r="K42" s="54">
        <v>1</v>
      </c>
      <c r="L42" s="44">
        <v>1</v>
      </c>
      <c r="M42" s="84"/>
      <c r="N42" s="75"/>
      <c r="O42" s="81"/>
      <c r="P42" s="81"/>
      <c r="Q42" s="82"/>
      <c r="R42" s="17"/>
    </row>
    <row r="43" spans="3:18" s="12" customFormat="1" ht="49.9" customHeight="1" x14ac:dyDescent="0.25">
      <c r="C43" s="56" t="s">
        <v>75</v>
      </c>
      <c r="D43" s="58" t="s">
        <v>36</v>
      </c>
      <c r="E43" s="60" t="s">
        <v>18</v>
      </c>
      <c r="F43" s="132" t="s">
        <v>20</v>
      </c>
      <c r="G43" s="73">
        <v>2854</v>
      </c>
      <c r="H43" s="76" t="s">
        <v>21</v>
      </c>
      <c r="I43" s="39">
        <v>733</v>
      </c>
      <c r="J43" s="40">
        <v>608</v>
      </c>
      <c r="K43" s="53">
        <v>734</v>
      </c>
      <c r="L43" s="41">
        <v>718</v>
      </c>
      <c r="M43" s="83">
        <f t="shared" ref="M43" si="9">IFERROR(L43/L44,"ND")</f>
        <v>1.0070126227208975</v>
      </c>
      <c r="N43" s="74">
        <f>IFERROR(((I43+J43+K43+L43)/G43),"ND")</f>
        <v>0.97862648913805184</v>
      </c>
      <c r="O43" s="78" t="s">
        <v>121</v>
      </c>
      <c r="P43" s="79"/>
      <c r="Q43" s="80"/>
      <c r="R43" s="17"/>
    </row>
    <row r="44" spans="3:18" s="12" customFormat="1" ht="49.9" customHeight="1" x14ac:dyDescent="0.25">
      <c r="C44" s="57"/>
      <c r="D44" s="59"/>
      <c r="E44" s="61"/>
      <c r="F44" s="65"/>
      <c r="G44" s="67"/>
      <c r="H44" s="76"/>
      <c r="I44" s="42">
        <v>713</v>
      </c>
      <c r="J44" s="43">
        <v>714</v>
      </c>
      <c r="K44" s="54">
        <v>714</v>
      </c>
      <c r="L44" s="44">
        <v>713</v>
      </c>
      <c r="M44" s="84"/>
      <c r="N44" s="75"/>
      <c r="O44" s="81"/>
      <c r="P44" s="81"/>
      <c r="Q44" s="82"/>
      <c r="R44" s="17"/>
    </row>
    <row r="45" spans="3:18" s="12" customFormat="1" ht="49.9" customHeight="1" x14ac:dyDescent="0.25">
      <c r="C45" s="56" t="s">
        <v>76</v>
      </c>
      <c r="D45" s="58" t="s">
        <v>37</v>
      </c>
      <c r="E45" s="60" t="s">
        <v>18</v>
      </c>
      <c r="F45" s="132" t="s">
        <v>20</v>
      </c>
      <c r="G45" s="73">
        <v>2854</v>
      </c>
      <c r="H45" s="76" t="s">
        <v>21</v>
      </c>
      <c r="I45" s="39">
        <v>501</v>
      </c>
      <c r="J45" s="40">
        <v>680</v>
      </c>
      <c r="K45" s="53">
        <v>752</v>
      </c>
      <c r="L45" s="41">
        <v>621</v>
      </c>
      <c r="M45" s="83">
        <f t="shared" ref="M45" si="10">IFERROR(L45/L46,"ND")</f>
        <v>0.87096774193548387</v>
      </c>
      <c r="N45" s="74">
        <f>IFERROR(((I45+J45+K45+L45)/G45),"ND")</f>
        <v>0.89488437281009114</v>
      </c>
      <c r="O45" s="78" t="s">
        <v>122</v>
      </c>
      <c r="P45" s="79"/>
      <c r="Q45" s="80"/>
      <c r="R45" s="17"/>
    </row>
    <row r="46" spans="3:18" s="12" customFormat="1" ht="49.9" customHeight="1" x14ac:dyDescent="0.25">
      <c r="C46" s="57"/>
      <c r="D46" s="59"/>
      <c r="E46" s="61"/>
      <c r="F46" s="65"/>
      <c r="G46" s="67"/>
      <c r="H46" s="76"/>
      <c r="I46" s="42">
        <v>713</v>
      </c>
      <c r="J46" s="43">
        <v>714</v>
      </c>
      <c r="K46" s="54">
        <v>714</v>
      </c>
      <c r="L46" s="44">
        <v>713</v>
      </c>
      <c r="M46" s="84"/>
      <c r="N46" s="75"/>
      <c r="O46" s="81"/>
      <c r="P46" s="81"/>
      <c r="Q46" s="82"/>
      <c r="R46" s="17"/>
    </row>
    <row r="47" spans="3:18" s="12" customFormat="1" ht="49.9" customHeight="1" x14ac:dyDescent="0.25">
      <c r="C47" s="56" t="s">
        <v>77</v>
      </c>
      <c r="D47" s="58" t="s">
        <v>38</v>
      </c>
      <c r="E47" s="60" t="s">
        <v>18</v>
      </c>
      <c r="F47" s="132" t="s">
        <v>20</v>
      </c>
      <c r="G47" s="73">
        <v>2220</v>
      </c>
      <c r="H47" s="76" t="s">
        <v>21</v>
      </c>
      <c r="I47" s="39">
        <v>142</v>
      </c>
      <c r="J47" s="40">
        <v>432</v>
      </c>
      <c r="K47" s="53">
        <v>610</v>
      </c>
      <c r="L47" s="41">
        <v>1695</v>
      </c>
      <c r="M47" s="83">
        <f t="shared" ref="M47" si="11">IFERROR(L47/L48,"ND")</f>
        <v>3.39</v>
      </c>
      <c r="N47" s="74">
        <f>IFERROR(((I47+J47+K47+L47)/G47),"ND")</f>
        <v>1.2968468468468468</v>
      </c>
      <c r="O47" s="78" t="s">
        <v>123</v>
      </c>
      <c r="P47" s="79"/>
      <c r="Q47" s="80"/>
      <c r="R47" s="17"/>
    </row>
    <row r="48" spans="3:18" s="12" customFormat="1" ht="49.9" customHeight="1" x14ac:dyDescent="0.25">
      <c r="C48" s="57"/>
      <c r="D48" s="59"/>
      <c r="E48" s="61"/>
      <c r="F48" s="65"/>
      <c r="G48" s="67"/>
      <c r="H48" s="76"/>
      <c r="I48" s="42">
        <v>500</v>
      </c>
      <c r="J48" s="43">
        <v>610</v>
      </c>
      <c r="K48" s="54">
        <v>610</v>
      </c>
      <c r="L48" s="44">
        <v>500</v>
      </c>
      <c r="M48" s="84"/>
      <c r="N48" s="75"/>
      <c r="O48" s="81"/>
      <c r="P48" s="81"/>
      <c r="Q48" s="82"/>
      <c r="R48" s="17"/>
    </row>
    <row r="49" spans="3:18" s="12" customFormat="1" ht="49.9" customHeight="1" x14ac:dyDescent="0.25">
      <c r="C49" s="91" t="s">
        <v>78</v>
      </c>
      <c r="D49" s="58" t="s">
        <v>39</v>
      </c>
      <c r="E49" s="60" t="s">
        <v>18</v>
      </c>
      <c r="F49" s="132" t="s">
        <v>20</v>
      </c>
      <c r="G49" s="73">
        <v>2220</v>
      </c>
      <c r="H49" s="76" t="s">
        <v>21</v>
      </c>
      <c r="I49" s="39">
        <v>142</v>
      </c>
      <c r="J49" s="40">
        <v>432</v>
      </c>
      <c r="K49" s="53">
        <v>610</v>
      </c>
      <c r="L49" s="41">
        <v>1695</v>
      </c>
      <c r="M49" s="83">
        <f t="shared" ref="M49" si="12">IFERROR(L49/L50,"ND")</f>
        <v>3.39</v>
      </c>
      <c r="N49" s="74">
        <f>IFERROR(((I49+J49+K49+L49)/G49),"ND")</f>
        <v>1.2968468468468468</v>
      </c>
      <c r="O49" s="78" t="s">
        <v>124</v>
      </c>
      <c r="P49" s="79"/>
      <c r="Q49" s="80"/>
      <c r="R49" s="17"/>
    </row>
    <row r="50" spans="3:18" s="12" customFormat="1" ht="49.9" customHeight="1" x14ac:dyDescent="0.25">
      <c r="C50" s="57"/>
      <c r="D50" s="59"/>
      <c r="E50" s="61"/>
      <c r="F50" s="65"/>
      <c r="G50" s="67"/>
      <c r="H50" s="76"/>
      <c r="I50" s="42">
        <v>500</v>
      </c>
      <c r="J50" s="43">
        <v>610</v>
      </c>
      <c r="K50" s="54">
        <v>610</v>
      </c>
      <c r="L50" s="44">
        <v>500</v>
      </c>
      <c r="M50" s="84"/>
      <c r="N50" s="75"/>
      <c r="O50" s="81"/>
      <c r="P50" s="81"/>
      <c r="Q50" s="82"/>
      <c r="R50" s="17"/>
    </row>
    <row r="51" spans="3:18" s="12" customFormat="1" ht="49.9" customHeight="1" x14ac:dyDescent="0.25">
      <c r="C51" s="91" t="s">
        <v>79</v>
      </c>
      <c r="D51" s="58" t="s">
        <v>40</v>
      </c>
      <c r="E51" s="60" t="s">
        <v>18</v>
      </c>
      <c r="F51" s="132" t="s">
        <v>20</v>
      </c>
      <c r="G51" s="73">
        <v>126</v>
      </c>
      <c r="H51" s="76" t="s">
        <v>21</v>
      </c>
      <c r="I51" s="39">
        <v>23</v>
      </c>
      <c r="J51" s="40">
        <v>34</v>
      </c>
      <c r="K51" s="53">
        <v>31</v>
      </c>
      <c r="L51" s="41">
        <v>32</v>
      </c>
      <c r="M51" s="83">
        <f t="shared" ref="M51" si="13">IFERROR(L51/L52,"ND")</f>
        <v>1.032258064516129</v>
      </c>
      <c r="N51" s="74">
        <f>IFERROR(((I51+J51+K51+L51)/G51),"ND")</f>
        <v>0.95238095238095233</v>
      </c>
      <c r="O51" s="78" t="s">
        <v>125</v>
      </c>
      <c r="P51" s="79"/>
      <c r="Q51" s="80"/>
      <c r="R51" s="17"/>
    </row>
    <row r="52" spans="3:18" s="12" customFormat="1" ht="49.9" customHeight="1" x14ac:dyDescent="0.25">
      <c r="C52" s="57"/>
      <c r="D52" s="59"/>
      <c r="E52" s="61"/>
      <c r="F52" s="65"/>
      <c r="G52" s="67"/>
      <c r="H52" s="76"/>
      <c r="I52" s="42">
        <v>31</v>
      </c>
      <c r="J52" s="43">
        <v>32</v>
      </c>
      <c r="K52" s="54">
        <v>32</v>
      </c>
      <c r="L52" s="44">
        <v>31</v>
      </c>
      <c r="M52" s="84"/>
      <c r="N52" s="75"/>
      <c r="O52" s="81"/>
      <c r="P52" s="81"/>
      <c r="Q52" s="82"/>
      <c r="R52" s="17"/>
    </row>
    <row r="53" spans="3:18" s="12" customFormat="1" ht="49.9" customHeight="1" x14ac:dyDescent="0.25">
      <c r="C53" s="88" t="s">
        <v>80</v>
      </c>
      <c r="D53" s="89" t="s">
        <v>41</v>
      </c>
      <c r="E53" s="90" t="s">
        <v>18</v>
      </c>
      <c r="F53" s="161" t="s">
        <v>20</v>
      </c>
      <c r="G53" s="71">
        <v>1500</v>
      </c>
      <c r="H53" s="69" t="s">
        <v>21</v>
      </c>
      <c r="I53" s="36">
        <v>689</v>
      </c>
      <c r="J53" s="37">
        <v>880</v>
      </c>
      <c r="K53" s="53">
        <v>1216</v>
      </c>
      <c r="L53" s="38">
        <v>748</v>
      </c>
      <c r="M53" s="83">
        <f t="shared" ref="M53" si="14">IFERROR(L53/L54,"ND")</f>
        <v>3.74</v>
      </c>
      <c r="N53" s="74">
        <f>IFERROR(((I53+J53+K53+L53)/G53),"ND")</f>
        <v>2.3553333333333333</v>
      </c>
      <c r="O53" s="141" t="s">
        <v>126</v>
      </c>
      <c r="P53" s="142"/>
      <c r="Q53" s="143"/>
      <c r="R53" s="17"/>
    </row>
    <row r="54" spans="3:18" s="12" customFormat="1" ht="49.9" customHeight="1" x14ac:dyDescent="0.25">
      <c r="C54" s="57"/>
      <c r="D54" s="59"/>
      <c r="E54" s="61"/>
      <c r="F54" s="65"/>
      <c r="G54" s="67"/>
      <c r="H54" s="69"/>
      <c r="I54" s="45">
        <v>400</v>
      </c>
      <c r="J54" s="46">
        <v>450</v>
      </c>
      <c r="K54" s="54">
        <v>450</v>
      </c>
      <c r="L54" s="47">
        <v>200</v>
      </c>
      <c r="M54" s="84"/>
      <c r="N54" s="75"/>
      <c r="O54" s="144"/>
      <c r="P54" s="145"/>
      <c r="Q54" s="146"/>
      <c r="R54" s="17"/>
    </row>
    <row r="55" spans="3:18" s="12" customFormat="1" ht="49.9" customHeight="1" x14ac:dyDescent="0.25">
      <c r="C55" s="91" t="s">
        <v>81</v>
      </c>
      <c r="D55" s="157" t="s">
        <v>42</v>
      </c>
      <c r="E55" s="60" t="s">
        <v>18</v>
      </c>
      <c r="F55" s="132" t="s">
        <v>20</v>
      </c>
      <c r="G55" s="73">
        <v>150</v>
      </c>
      <c r="H55" s="76" t="s">
        <v>21</v>
      </c>
      <c r="I55" s="39">
        <v>31</v>
      </c>
      <c r="J55" s="40">
        <v>56</v>
      </c>
      <c r="K55" s="53">
        <v>58</v>
      </c>
      <c r="L55" s="41">
        <v>44</v>
      </c>
      <c r="M55" s="83">
        <f t="shared" ref="M55" si="15">IFERROR(L55/L56,"ND")</f>
        <v>1.1891891891891893</v>
      </c>
      <c r="N55" s="74">
        <f>IFERROR(((I55+J55+K55+L55)/G55),"ND")</f>
        <v>1.26</v>
      </c>
      <c r="O55" s="141" t="s">
        <v>127</v>
      </c>
      <c r="P55" s="142"/>
      <c r="Q55" s="143"/>
      <c r="R55" s="17"/>
    </row>
    <row r="56" spans="3:18" s="12" customFormat="1" ht="49.9" customHeight="1" x14ac:dyDescent="0.25">
      <c r="C56" s="57"/>
      <c r="D56" s="59"/>
      <c r="E56" s="61"/>
      <c r="F56" s="65"/>
      <c r="G56" s="67"/>
      <c r="H56" s="76"/>
      <c r="I56" s="42">
        <v>37</v>
      </c>
      <c r="J56" s="43">
        <v>39</v>
      </c>
      <c r="K56" s="54">
        <v>37</v>
      </c>
      <c r="L56" s="44">
        <v>37</v>
      </c>
      <c r="M56" s="84"/>
      <c r="N56" s="75"/>
      <c r="O56" s="144"/>
      <c r="P56" s="145"/>
      <c r="Q56" s="146"/>
      <c r="R56" s="17"/>
    </row>
    <row r="57" spans="3:18" s="12" customFormat="1" ht="49.9" customHeight="1" x14ac:dyDescent="0.25">
      <c r="C57" s="91" t="s">
        <v>82</v>
      </c>
      <c r="D57" s="157" t="s">
        <v>43</v>
      </c>
      <c r="E57" s="60" t="s">
        <v>18</v>
      </c>
      <c r="F57" s="132" t="s">
        <v>20</v>
      </c>
      <c r="G57" s="73">
        <v>14</v>
      </c>
      <c r="H57" s="76" t="s">
        <v>21</v>
      </c>
      <c r="I57" s="39">
        <v>1</v>
      </c>
      <c r="J57" s="40">
        <v>2</v>
      </c>
      <c r="K57" s="53">
        <v>5</v>
      </c>
      <c r="L57" s="41">
        <v>3</v>
      </c>
      <c r="M57" s="83">
        <f t="shared" ref="M57" si="16">IFERROR(L57/L58,"ND")</f>
        <v>1.5</v>
      </c>
      <c r="N57" s="74">
        <f>IFERROR(((I57+J57+K57+L57)/G57),"ND")</f>
        <v>0.7857142857142857</v>
      </c>
      <c r="O57" s="141" t="s">
        <v>128</v>
      </c>
      <c r="P57" s="142"/>
      <c r="Q57" s="143"/>
      <c r="R57" s="17"/>
    </row>
    <row r="58" spans="3:18" s="12" customFormat="1" ht="49.9" customHeight="1" x14ac:dyDescent="0.25">
      <c r="C58" s="57"/>
      <c r="D58" s="59"/>
      <c r="E58" s="61"/>
      <c r="F58" s="65"/>
      <c r="G58" s="67"/>
      <c r="H58" s="76"/>
      <c r="I58" s="42">
        <v>3</v>
      </c>
      <c r="J58" s="43">
        <v>5</v>
      </c>
      <c r="K58" s="54">
        <v>4</v>
      </c>
      <c r="L58" s="44">
        <v>2</v>
      </c>
      <c r="M58" s="84"/>
      <c r="N58" s="75"/>
      <c r="O58" s="144"/>
      <c r="P58" s="145"/>
      <c r="Q58" s="146"/>
      <c r="R58" s="17"/>
    </row>
    <row r="59" spans="3:18" s="12" customFormat="1" ht="49.9" customHeight="1" x14ac:dyDescent="0.25">
      <c r="C59" s="91" t="s">
        <v>83</v>
      </c>
      <c r="D59" s="157" t="s">
        <v>44</v>
      </c>
      <c r="E59" s="60" t="s">
        <v>18</v>
      </c>
      <c r="F59" s="132" t="s">
        <v>20</v>
      </c>
      <c r="G59" s="73">
        <v>1000</v>
      </c>
      <c r="H59" s="76" t="s">
        <v>21</v>
      </c>
      <c r="I59" s="39">
        <v>347</v>
      </c>
      <c r="J59" s="40">
        <v>238</v>
      </c>
      <c r="K59" s="53">
        <v>229</v>
      </c>
      <c r="L59" s="41">
        <v>252</v>
      </c>
      <c r="M59" s="83">
        <f t="shared" ref="M59" si="17">IFERROR(L59/L60,"ND")</f>
        <v>1.008</v>
      </c>
      <c r="N59" s="74">
        <f>IFERROR(((I59+J59+K59+L59)/G59),"ND")</f>
        <v>1.0660000000000001</v>
      </c>
      <c r="O59" s="141" t="s">
        <v>129</v>
      </c>
      <c r="P59" s="142"/>
      <c r="Q59" s="143"/>
      <c r="R59" s="17"/>
    </row>
    <row r="60" spans="3:18" s="12" customFormat="1" ht="49.9" customHeight="1" x14ac:dyDescent="0.25">
      <c r="C60" s="57"/>
      <c r="D60" s="59"/>
      <c r="E60" s="61"/>
      <c r="F60" s="65"/>
      <c r="G60" s="67"/>
      <c r="H60" s="76"/>
      <c r="I60" s="42">
        <v>250</v>
      </c>
      <c r="J60" s="43">
        <v>250</v>
      </c>
      <c r="K60" s="54">
        <v>250</v>
      </c>
      <c r="L60" s="44">
        <v>250</v>
      </c>
      <c r="M60" s="84"/>
      <c r="N60" s="75"/>
      <c r="O60" s="144"/>
      <c r="P60" s="145"/>
      <c r="Q60" s="146"/>
      <c r="R60" s="17"/>
    </row>
    <row r="61" spans="3:18" s="12" customFormat="1" ht="49.9" customHeight="1" x14ac:dyDescent="0.25">
      <c r="C61" s="159" t="s">
        <v>84</v>
      </c>
      <c r="D61" s="89" t="s">
        <v>45</v>
      </c>
      <c r="E61" s="90" t="s">
        <v>18</v>
      </c>
      <c r="F61" s="161" t="s">
        <v>20</v>
      </c>
      <c r="G61" s="71">
        <v>4600</v>
      </c>
      <c r="H61" s="69" t="s">
        <v>21</v>
      </c>
      <c r="I61" s="36">
        <v>1263</v>
      </c>
      <c r="J61" s="37">
        <v>1246</v>
      </c>
      <c r="K61" s="53">
        <v>1473</v>
      </c>
      <c r="L61" s="38">
        <v>1179</v>
      </c>
      <c r="M61" s="83">
        <f t="shared" ref="M61" si="18">IFERROR(L61/L62,"ND")</f>
        <v>1.0252173913043479</v>
      </c>
      <c r="N61" s="74">
        <f>IFERROR(((I61+J61+K61+L61)/G61),"ND")</f>
        <v>1.1219565217391305</v>
      </c>
      <c r="O61" s="149" t="s">
        <v>130</v>
      </c>
      <c r="P61" s="150"/>
      <c r="Q61" s="151"/>
      <c r="R61" s="17"/>
    </row>
    <row r="62" spans="3:18" s="12" customFormat="1" ht="49.9" customHeight="1" x14ac:dyDescent="0.25">
      <c r="C62" s="57"/>
      <c r="D62" s="59"/>
      <c r="E62" s="61"/>
      <c r="F62" s="65"/>
      <c r="G62" s="67"/>
      <c r="H62" s="69"/>
      <c r="I62" s="45">
        <v>1150</v>
      </c>
      <c r="J62" s="46">
        <v>1150</v>
      </c>
      <c r="K62" s="54">
        <v>1150</v>
      </c>
      <c r="L62" s="47">
        <v>1150</v>
      </c>
      <c r="M62" s="84"/>
      <c r="N62" s="75"/>
      <c r="O62" s="81"/>
      <c r="P62" s="81"/>
      <c r="Q62" s="82"/>
      <c r="R62" s="17"/>
    </row>
    <row r="63" spans="3:18" s="12" customFormat="1" ht="49.9" customHeight="1" x14ac:dyDescent="0.25">
      <c r="C63" s="56" t="s">
        <v>85</v>
      </c>
      <c r="D63" s="92" t="s">
        <v>46</v>
      </c>
      <c r="E63" s="60" t="s">
        <v>18</v>
      </c>
      <c r="F63" s="132" t="s">
        <v>20</v>
      </c>
      <c r="G63" s="73">
        <v>800</v>
      </c>
      <c r="H63" s="76" t="s">
        <v>21</v>
      </c>
      <c r="I63" s="39">
        <v>261</v>
      </c>
      <c r="J63" s="40">
        <v>176</v>
      </c>
      <c r="K63" s="53">
        <v>221</v>
      </c>
      <c r="L63" s="41">
        <v>190</v>
      </c>
      <c r="M63" s="83">
        <f t="shared" ref="M63" si="19">IFERROR(L63/L64,"ND")</f>
        <v>0.95</v>
      </c>
      <c r="N63" s="74">
        <f>IFERROR(((I63+J63+K63+L63)/G63),"ND")</f>
        <v>1.06</v>
      </c>
      <c r="O63" s="133" t="s">
        <v>131</v>
      </c>
      <c r="P63" s="134"/>
      <c r="Q63" s="135"/>
      <c r="R63" s="17"/>
    </row>
    <row r="64" spans="3:18" s="12" customFormat="1" ht="49.9" customHeight="1" x14ac:dyDescent="0.25">
      <c r="C64" s="57"/>
      <c r="D64" s="59"/>
      <c r="E64" s="61"/>
      <c r="F64" s="65"/>
      <c r="G64" s="67"/>
      <c r="H64" s="76"/>
      <c r="I64" s="42">
        <v>200</v>
      </c>
      <c r="J64" s="43">
        <v>200</v>
      </c>
      <c r="K64" s="54">
        <v>200</v>
      </c>
      <c r="L64" s="44">
        <v>200</v>
      </c>
      <c r="M64" s="84"/>
      <c r="N64" s="75"/>
      <c r="O64" s="147"/>
      <c r="P64" s="147"/>
      <c r="Q64" s="148"/>
      <c r="R64" s="17"/>
    </row>
    <row r="65" spans="3:18" s="12" customFormat="1" ht="49.9" customHeight="1" x14ac:dyDescent="0.25">
      <c r="C65" s="56" t="s">
        <v>86</v>
      </c>
      <c r="D65" s="157" t="s">
        <v>47</v>
      </c>
      <c r="E65" s="60" t="s">
        <v>18</v>
      </c>
      <c r="F65" s="132" t="s">
        <v>20</v>
      </c>
      <c r="G65" s="73">
        <v>600</v>
      </c>
      <c r="H65" s="76" t="s">
        <v>21</v>
      </c>
      <c r="I65" s="39">
        <v>147</v>
      </c>
      <c r="J65" s="40">
        <v>216</v>
      </c>
      <c r="K65" s="53">
        <v>192</v>
      </c>
      <c r="L65" s="41">
        <v>165</v>
      </c>
      <c r="M65" s="83">
        <f t="shared" ref="M65" si="20">IFERROR(L65/L66,"ND")</f>
        <v>1.1000000000000001</v>
      </c>
      <c r="N65" s="74">
        <f>IFERROR(((I65+J65+K65+L65)/G65),"ND")</f>
        <v>1.2</v>
      </c>
      <c r="O65" s="133" t="s">
        <v>132</v>
      </c>
      <c r="P65" s="134"/>
      <c r="Q65" s="135"/>
      <c r="R65" s="17"/>
    </row>
    <row r="66" spans="3:18" s="12" customFormat="1" ht="49.9" customHeight="1" x14ac:dyDescent="0.25">
      <c r="C66" s="57"/>
      <c r="D66" s="59"/>
      <c r="E66" s="61"/>
      <c r="F66" s="65"/>
      <c r="G66" s="67"/>
      <c r="H66" s="76"/>
      <c r="I66" s="42">
        <v>150</v>
      </c>
      <c r="J66" s="43">
        <v>150</v>
      </c>
      <c r="K66" s="54">
        <v>150</v>
      </c>
      <c r="L66" s="44">
        <v>150</v>
      </c>
      <c r="M66" s="84"/>
      <c r="N66" s="75"/>
      <c r="O66" s="147"/>
      <c r="P66" s="147"/>
      <c r="Q66" s="148"/>
      <c r="R66" s="17"/>
    </row>
    <row r="67" spans="3:18" s="12" customFormat="1" ht="49.9" customHeight="1" x14ac:dyDescent="0.25">
      <c r="C67" s="56" t="s">
        <v>87</v>
      </c>
      <c r="D67" s="92" t="s">
        <v>48</v>
      </c>
      <c r="E67" s="60" t="s">
        <v>18</v>
      </c>
      <c r="F67" s="132" t="s">
        <v>20</v>
      </c>
      <c r="G67" s="73">
        <v>3200</v>
      </c>
      <c r="H67" s="76" t="s">
        <v>21</v>
      </c>
      <c r="I67" s="39">
        <v>855</v>
      </c>
      <c r="J67" s="40">
        <v>854</v>
      </c>
      <c r="K67" s="53">
        <v>920</v>
      </c>
      <c r="L67" s="41">
        <v>824</v>
      </c>
      <c r="M67" s="83">
        <f t="shared" ref="M67" si="21">IFERROR(L67/L68,"ND")</f>
        <v>1.03</v>
      </c>
      <c r="N67" s="74">
        <f>IFERROR(((I67+J67+K67+L67)/G67),"ND")</f>
        <v>1.0790625</v>
      </c>
      <c r="O67" s="133" t="s">
        <v>133</v>
      </c>
      <c r="P67" s="134"/>
      <c r="Q67" s="135"/>
      <c r="R67" s="17"/>
    </row>
    <row r="68" spans="3:18" s="12" customFormat="1" ht="49.9" customHeight="1" x14ac:dyDescent="0.25">
      <c r="C68" s="57"/>
      <c r="D68" s="59"/>
      <c r="E68" s="61"/>
      <c r="F68" s="65"/>
      <c r="G68" s="67"/>
      <c r="H68" s="76"/>
      <c r="I68" s="42">
        <v>800</v>
      </c>
      <c r="J68" s="43">
        <v>800</v>
      </c>
      <c r="K68" s="54">
        <v>800</v>
      </c>
      <c r="L68" s="44">
        <v>800</v>
      </c>
      <c r="M68" s="84"/>
      <c r="N68" s="75"/>
      <c r="O68" s="147"/>
      <c r="P68" s="147"/>
      <c r="Q68" s="148"/>
      <c r="R68" s="17"/>
    </row>
    <row r="69" spans="3:18" s="12" customFormat="1" ht="62.45" customHeight="1" x14ac:dyDescent="0.25">
      <c r="C69" s="88" t="s">
        <v>88</v>
      </c>
      <c r="D69" s="155" t="s">
        <v>49</v>
      </c>
      <c r="E69" s="90" t="s">
        <v>18</v>
      </c>
      <c r="F69" s="70" t="s">
        <v>20</v>
      </c>
      <c r="G69" s="71">
        <v>2206</v>
      </c>
      <c r="H69" s="69" t="s">
        <v>21</v>
      </c>
      <c r="I69" s="36">
        <v>860</v>
      </c>
      <c r="J69" s="37">
        <v>805</v>
      </c>
      <c r="K69" s="53">
        <v>1222</v>
      </c>
      <c r="L69" s="38">
        <v>1392</v>
      </c>
      <c r="M69" s="83">
        <f t="shared" ref="M69" si="22">IFERROR(L69/L70,"ND")</f>
        <v>2.5217391304347827</v>
      </c>
      <c r="N69" s="74">
        <f>IFERROR(((I69+J69+K69+L69)/G69),"ND")</f>
        <v>1.9397098821396193</v>
      </c>
      <c r="O69" s="152" t="s">
        <v>134</v>
      </c>
      <c r="P69" s="134"/>
      <c r="Q69" s="135"/>
      <c r="R69" s="17"/>
    </row>
    <row r="70" spans="3:18" s="12" customFormat="1" ht="62.45" customHeight="1" x14ac:dyDescent="0.25">
      <c r="C70" s="57"/>
      <c r="D70" s="59"/>
      <c r="E70" s="61"/>
      <c r="F70" s="65"/>
      <c r="G70" s="67"/>
      <c r="H70" s="69"/>
      <c r="I70" s="45">
        <v>551</v>
      </c>
      <c r="J70" s="46">
        <v>551</v>
      </c>
      <c r="K70" s="54">
        <v>552</v>
      </c>
      <c r="L70" s="47">
        <v>552</v>
      </c>
      <c r="M70" s="84"/>
      <c r="N70" s="75"/>
      <c r="O70" s="81"/>
      <c r="P70" s="81"/>
      <c r="Q70" s="82"/>
      <c r="R70" s="17"/>
    </row>
    <row r="71" spans="3:18" s="12" customFormat="1" ht="59.45" customHeight="1" x14ac:dyDescent="0.25">
      <c r="C71" s="56" t="s">
        <v>89</v>
      </c>
      <c r="D71" s="92" t="s">
        <v>50</v>
      </c>
      <c r="E71" s="60" t="s">
        <v>18</v>
      </c>
      <c r="F71" s="72" t="s">
        <v>20</v>
      </c>
      <c r="G71" s="73">
        <v>1200</v>
      </c>
      <c r="H71" s="76" t="s">
        <v>21</v>
      </c>
      <c r="I71" s="39">
        <v>472</v>
      </c>
      <c r="J71" s="40">
        <v>425</v>
      </c>
      <c r="K71" s="53">
        <v>640</v>
      </c>
      <c r="L71" s="41">
        <v>780</v>
      </c>
      <c r="M71" s="83">
        <f t="shared" ref="M71" si="23">IFERROR(L71/L72,"ND")</f>
        <v>2.6</v>
      </c>
      <c r="N71" s="74">
        <f>IFERROR(((I71+J71+K71+L71)/G71),"ND")</f>
        <v>1.9308333333333334</v>
      </c>
      <c r="O71" s="133" t="s">
        <v>135</v>
      </c>
      <c r="P71" s="134"/>
      <c r="Q71" s="135"/>
      <c r="R71" s="17"/>
    </row>
    <row r="72" spans="3:18" s="12" customFormat="1" ht="59.45" customHeight="1" x14ac:dyDescent="0.25">
      <c r="C72" s="57"/>
      <c r="D72" s="59"/>
      <c r="E72" s="61"/>
      <c r="F72" s="65"/>
      <c r="G72" s="67"/>
      <c r="H72" s="76"/>
      <c r="I72" s="42">
        <v>300</v>
      </c>
      <c r="J72" s="43">
        <v>300</v>
      </c>
      <c r="K72" s="54">
        <v>300</v>
      </c>
      <c r="L72" s="44">
        <v>300</v>
      </c>
      <c r="M72" s="84"/>
      <c r="N72" s="75"/>
      <c r="O72" s="81"/>
      <c r="P72" s="81"/>
      <c r="Q72" s="82"/>
      <c r="R72" s="17"/>
    </row>
    <row r="73" spans="3:18" s="12" customFormat="1" ht="49.9" customHeight="1" x14ac:dyDescent="0.25">
      <c r="C73" s="56" t="s">
        <v>90</v>
      </c>
      <c r="D73" s="92" t="s">
        <v>51</v>
      </c>
      <c r="E73" s="60" t="s">
        <v>18</v>
      </c>
      <c r="F73" s="72" t="s">
        <v>20</v>
      </c>
      <c r="G73" s="73">
        <f>I74+J74+K74+L74</f>
        <v>6</v>
      </c>
      <c r="H73" s="76" t="s">
        <v>21</v>
      </c>
      <c r="I73" s="39">
        <v>1</v>
      </c>
      <c r="J73" s="40">
        <v>1</v>
      </c>
      <c r="K73" s="53">
        <v>2</v>
      </c>
      <c r="L73" s="41">
        <v>2</v>
      </c>
      <c r="M73" s="83">
        <f t="shared" ref="M73" si="24">IFERROR(L73/L74,"ND")</f>
        <v>1</v>
      </c>
      <c r="N73" s="74">
        <f>IFERROR(((I73+J73+K73+L73)/G73),"ND")</f>
        <v>1</v>
      </c>
      <c r="O73" s="133" t="s">
        <v>136</v>
      </c>
      <c r="P73" s="134"/>
      <c r="Q73" s="135"/>
      <c r="R73" s="17"/>
    </row>
    <row r="74" spans="3:18" s="12" customFormat="1" ht="49.9" customHeight="1" x14ac:dyDescent="0.25">
      <c r="C74" s="57"/>
      <c r="D74" s="59"/>
      <c r="E74" s="61"/>
      <c r="F74" s="65"/>
      <c r="G74" s="67"/>
      <c r="H74" s="76"/>
      <c r="I74" s="42">
        <v>1</v>
      </c>
      <c r="J74" s="43">
        <v>1</v>
      </c>
      <c r="K74" s="54">
        <v>2</v>
      </c>
      <c r="L74" s="44">
        <v>2</v>
      </c>
      <c r="M74" s="84"/>
      <c r="N74" s="75"/>
      <c r="O74" s="81"/>
      <c r="P74" s="81"/>
      <c r="Q74" s="82"/>
      <c r="R74" s="17"/>
    </row>
    <row r="75" spans="3:18" s="12" customFormat="1" ht="55.9" customHeight="1" x14ac:dyDescent="0.25">
      <c r="C75" s="56" t="s">
        <v>91</v>
      </c>
      <c r="D75" s="92" t="s">
        <v>52</v>
      </c>
      <c r="E75" s="60" t="s">
        <v>18</v>
      </c>
      <c r="F75" s="72" t="s">
        <v>20</v>
      </c>
      <c r="G75" s="73">
        <v>1000</v>
      </c>
      <c r="H75" s="76" t="s">
        <v>21</v>
      </c>
      <c r="I75" s="39">
        <v>387</v>
      </c>
      <c r="J75" s="40">
        <v>379</v>
      </c>
      <c r="K75" s="53">
        <v>580</v>
      </c>
      <c r="L75" s="41">
        <v>610</v>
      </c>
      <c r="M75" s="83">
        <f t="shared" ref="M75" si="25">IFERROR(L75/L76,"ND")</f>
        <v>2.44</v>
      </c>
      <c r="N75" s="74">
        <f>IFERROR(((I75+J75+K75+L75)/G75),"ND")</f>
        <v>1.956</v>
      </c>
      <c r="O75" s="133" t="s">
        <v>137</v>
      </c>
      <c r="P75" s="134"/>
      <c r="Q75" s="135"/>
      <c r="R75" s="17"/>
    </row>
    <row r="76" spans="3:18" s="12" customFormat="1" ht="55.9" customHeight="1" x14ac:dyDescent="0.25">
      <c r="C76" s="57"/>
      <c r="D76" s="59"/>
      <c r="E76" s="61"/>
      <c r="F76" s="65"/>
      <c r="G76" s="67"/>
      <c r="H76" s="76"/>
      <c r="I76" s="42">
        <v>250</v>
      </c>
      <c r="J76" s="43">
        <v>250</v>
      </c>
      <c r="K76" s="54">
        <v>250</v>
      </c>
      <c r="L76" s="44">
        <v>250</v>
      </c>
      <c r="M76" s="84"/>
      <c r="N76" s="75"/>
      <c r="O76" s="81"/>
      <c r="P76" s="81"/>
      <c r="Q76" s="82"/>
      <c r="R76" s="17"/>
    </row>
    <row r="77" spans="3:18" s="12" customFormat="1" ht="49.9" customHeight="1" x14ac:dyDescent="0.25">
      <c r="C77" s="88" t="s">
        <v>92</v>
      </c>
      <c r="D77" s="89" t="s">
        <v>53</v>
      </c>
      <c r="E77" s="90" t="s">
        <v>18</v>
      </c>
      <c r="F77" s="70" t="s">
        <v>54</v>
      </c>
      <c r="G77" s="71">
        <f>I78+J78+K78+L78</f>
        <v>216</v>
      </c>
      <c r="H77" s="69" t="s">
        <v>21</v>
      </c>
      <c r="I77" s="36">
        <v>47</v>
      </c>
      <c r="J77" s="37">
        <v>65</v>
      </c>
      <c r="K77" s="53">
        <v>63</v>
      </c>
      <c r="L77" s="38">
        <v>73</v>
      </c>
      <c r="M77" s="83">
        <f t="shared" ref="M77" si="26">IFERROR(L77/L78,"ND")</f>
        <v>1.4038461538461537</v>
      </c>
      <c r="N77" s="74">
        <f>IFERROR(((I77+J77+K77+L77)/G77),"ND")</f>
        <v>1.1481481481481481</v>
      </c>
      <c r="O77" s="152" t="s">
        <v>145</v>
      </c>
      <c r="P77" s="134"/>
      <c r="Q77" s="135"/>
      <c r="R77" s="17"/>
    </row>
    <row r="78" spans="3:18" s="12" customFormat="1" ht="49.9" customHeight="1" x14ac:dyDescent="0.25">
      <c r="C78" s="57"/>
      <c r="D78" s="59"/>
      <c r="E78" s="61"/>
      <c r="F78" s="65"/>
      <c r="G78" s="67"/>
      <c r="H78" s="69"/>
      <c r="I78" s="45">
        <v>50</v>
      </c>
      <c r="J78" s="46">
        <v>58</v>
      </c>
      <c r="K78" s="54">
        <v>56</v>
      </c>
      <c r="L78" s="47">
        <v>52</v>
      </c>
      <c r="M78" s="84"/>
      <c r="N78" s="75"/>
      <c r="O78" s="81"/>
      <c r="P78" s="81"/>
      <c r="Q78" s="82"/>
      <c r="R78" s="17"/>
    </row>
    <row r="79" spans="3:18" s="12" customFormat="1" ht="49.9" customHeight="1" x14ac:dyDescent="0.25">
      <c r="C79" s="91" t="s">
        <v>93</v>
      </c>
      <c r="D79" s="92" t="s">
        <v>55</v>
      </c>
      <c r="E79" s="60" t="s">
        <v>18</v>
      </c>
      <c r="F79" s="72" t="s">
        <v>20</v>
      </c>
      <c r="G79" s="73">
        <v>80</v>
      </c>
      <c r="H79" s="76" t="s">
        <v>21</v>
      </c>
      <c r="I79" s="39">
        <v>16</v>
      </c>
      <c r="J79" s="40">
        <v>21</v>
      </c>
      <c r="K79" s="53">
        <v>23</v>
      </c>
      <c r="L79" s="41">
        <v>28</v>
      </c>
      <c r="M79" s="83">
        <f t="shared" ref="M79" si="27">IFERROR(L79/L80,"ND")</f>
        <v>1.4</v>
      </c>
      <c r="N79" s="74">
        <f>IFERROR(((I79+J79+K79+L79)/G79),"ND")</f>
        <v>1.1000000000000001</v>
      </c>
      <c r="O79" s="133" t="s">
        <v>144</v>
      </c>
      <c r="P79" s="134"/>
      <c r="Q79" s="135"/>
      <c r="R79" s="17"/>
    </row>
    <row r="80" spans="3:18" s="12" customFormat="1" ht="49.9" customHeight="1" x14ac:dyDescent="0.25">
      <c r="C80" s="57"/>
      <c r="D80" s="59"/>
      <c r="E80" s="61"/>
      <c r="F80" s="65"/>
      <c r="G80" s="67"/>
      <c r="H80" s="76"/>
      <c r="I80" s="42">
        <v>18</v>
      </c>
      <c r="J80" s="43">
        <v>21</v>
      </c>
      <c r="K80" s="54">
        <v>21</v>
      </c>
      <c r="L80" s="44">
        <v>20</v>
      </c>
      <c r="M80" s="84"/>
      <c r="N80" s="75"/>
      <c r="O80" s="81"/>
      <c r="P80" s="81"/>
      <c r="Q80" s="82"/>
      <c r="R80" s="17"/>
    </row>
    <row r="81" spans="3:18" s="12" customFormat="1" ht="49.9" customHeight="1" x14ac:dyDescent="0.25">
      <c r="C81" s="91" t="s">
        <v>94</v>
      </c>
      <c r="D81" s="92" t="s">
        <v>56</v>
      </c>
      <c r="E81" s="60" t="s">
        <v>18</v>
      </c>
      <c r="F81" s="72" t="s">
        <v>20</v>
      </c>
      <c r="G81" s="73">
        <v>114</v>
      </c>
      <c r="H81" s="76" t="s">
        <v>21</v>
      </c>
      <c r="I81" s="39">
        <v>27</v>
      </c>
      <c r="J81" s="40">
        <v>40</v>
      </c>
      <c r="K81" s="53">
        <v>35</v>
      </c>
      <c r="L81" s="41">
        <v>40</v>
      </c>
      <c r="M81" s="83">
        <f t="shared" ref="M81" si="28">IFERROR(L81/L82,"ND")</f>
        <v>1.4814814814814814</v>
      </c>
      <c r="N81" s="74">
        <f>IFERROR(((I81+J81+K81+L81)/G81),"ND")</f>
        <v>1.2456140350877194</v>
      </c>
      <c r="O81" s="133" t="s">
        <v>138</v>
      </c>
      <c r="P81" s="134"/>
      <c r="Q81" s="135"/>
      <c r="R81" s="17"/>
    </row>
    <row r="82" spans="3:18" s="12" customFormat="1" ht="49.9" customHeight="1" x14ac:dyDescent="0.25">
      <c r="C82" s="57"/>
      <c r="D82" s="59"/>
      <c r="E82" s="61"/>
      <c r="F82" s="65"/>
      <c r="G82" s="67"/>
      <c r="H82" s="76"/>
      <c r="I82" s="42">
        <v>27</v>
      </c>
      <c r="J82" s="43">
        <v>31</v>
      </c>
      <c r="K82" s="54">
        <v>29</v>
      </c>
      <c r="L82" s="44">
        <v>27</v>
      </c>
      <c r="M82" s="84"/>
      <c r="N82" s="75"/>
      <c r="O82" s="81"/>
      <c r="P82" s="81"/>
      <c r="Q82" s="82"/>
      <c r="R82" s="17"/>
    </row>
    <row r="83" spans="3:18" s="12" customFormat="1" ht="49.9" customHeight="1" x14ac:dyDescent="0.25">
      <c r="C83" s="91" t="s">
        <v>95</v>
      </c>
      <c r="D83" s="157" t="s">
        <v>57</v>
      </c>
      <c r="E83" s="60" t="s">
        <v>18</v>
      </c>
      <c r="F83" s="72" t="s">
        <v>20</v>
      </c>
      <c r="G83" s="73">
        <f>I84+J84+K84+L84</f>
        <v>22</v>
      </c>
      <c r="H83" s="76" t="s">
        <v>21</v>
      </c>
      <c r="I83" s="39">
        <v>4</v>
      </c>
      <c r="J83" s="40">
        <v>4</v>
      </c>
      <c r="K83" s="53">
        <v>5</v>
      </c>
      <c r="L83" s="41">
        <v>5</v>
      </c>
      <c r="M83" s="83">
        <f t="shared" ref="M83" si="29">IFERROR(L83/L84,"ND")</f>
        <v>1</v>
      </c>
      <c r="N83" s="74">
        <f>IFERROR(((I83+J83+K83+L83)/G83),"ND")</f>
        <v>0.81818181818181823</v>
      </c>
      <c r="O83" s="133" t="s">
        <v>143</v>
      </c>
      <c r="P83" s="134"/>
      <c r="Q83" s="135"/>
      <c r="R83" s="17"/>
    </row>
    <row r="84" spans="3:18" s="12" customFormat="1" ht="49.9" customHeight="1" x14ac:dyDescent="0.25">
      <c r="C84" s="57"/>
      <c r="D84" s="59"/>
      <c r="E84" s="61"/>
      <c r="F84" s="65"/>
      <c r="G84" s="67"/>
      <c r="H84" s="76"/>
      <c r="I84" s="42">
        <v>5</v>
      </c>
      <c r="J84" s="43">
        <v>6</v>
      </c>
      <c r="K84" s="54">
        <v>6</v>
      </c>
      <c r="L84" s="44">
        <v>5</v>
      </c>
      <c r="M84" s="84"/>
      <c r="N84" s="75"/>
      <c r="O84" s="81"/>
      <c r="P84" s="81"/>
      <c r="Q84" s="82"/>
      <c r="R84" s="17"/>
    </row>
    <row r="85" spans="3:18" ht="49.9" customHeight="1" x14ac:dyDescent="0.25">
      <c r="C85" s="88" t="s">
        <v>96</v>
      </c>
      <c r="D85" s="89" t="s">
        <v>58</v>
      </c>
      <c r="E85" s="90" t="s">
        <v>18</v>
      </c>
      <c r="F85" s="70" t="s">
        <v>20</v>
      </c>
      <c r="G85" s="71">
        <f>I86+J86+K86+L86</f>
        <v>1272</v>
      </c>
      <c r="H85" s="69" t="s">
        <v>21</v>
      </c>
      <c r="I85" s="36">
        <v>324</v>
      </c>
      <c r="J85" s="37">
        <v>321</v>
      </c>
      <c r="K85" s="53">
        <v>444</v>
      </c>
      <c r="L85" s="38">
        <v>319</v>
      </c>
      <c r="M85" s="83">
        <f t="shared" ref="M85" si="30">IFERROR(L85/L86,"ND")</f>
        <v>1.0031446540880504</v>
      </c>
      <c r="N85" s="74">
        <f>IFERROR(((I85+J85+K85+L85)/G85),"ND")</f>
        <v>1.1069182389937107</v>
      </c>
      <c r="O85" s="136" t="s">
        <v>142</v>
      </c>
      <c r="P85" s="137"/>
      <c r="Q85" s="138"/>
      <c r="R85" s="17"/>
    </row>
    <row r="86" spans="3:18" ht="49.9" customHeight="1" x14ac:dyDescent="0.25">
      <c r="C86" s="57"/>
      <c r="D86" s="59"/>
      <c r="E86" s="61"/>
      <c r="F86" s="65"/>
      <c r="G86" s="67"/>
      <c r="H86" s="69"/>
      <c r="I86" s="45">
        <v>318</v>
      </c>
      <c r="J86" s="46">
        <v>318</v>
      </c>
      <c r="K86" s="54">
        <v>318</v>
      </c>
      <c r="L86" s="47">
        <v>318</v>
      </c>
      <c r="M86" s="84"/>
      <c r="N86" s="75"/>
      <c r="O86" s="137"/>
      <c r="P86" s="137"/>
      <c r="Q86" s="138"/>
      <c r="R86" s="17"/>
    </row>
    <row r="87" spans="3:18" ht="49.9" customHeight="1" x14ac:dyDescent="0.25">
      <c r="C87" s="91" t="s">
        <v>97</v>
      </c>
      <c r="D87" s="58" t="s">
        <v>59</v>
      </c>
      <c r="E87" s="60" t="s">
        <v>18</v>
      </c>
      <c r="F87" s="72" t="s">
        <v>20</v>
      </c>
      <c r="G87" s="73">
        <f>I88+J88+K88+L88</f>
        <v>3576</v>
      </c>
      <c r="H87" s="76" t="s">
        <v>21</v>
      </c>
      <c r="I87" s="39">
        <v>900</v>
      </c>
      <c r="J87" s="40">
        <v>1203</v>
      </c>
      <c r="K87" s="53">
        <v>1275</v>
      </c>
      <c r="L87" s="41">
        <v>450</v>
      </c>
      <c r="M87" s="83">
        <f t="shared" ref="M87" si="31">IFERROR(L87/L88,"ND")</f>
        <v>0.86705202312138729</v>
      </c>
      <c r="N87" s="74">
        <f>IFERROR(((I87+J87+K87+L87)/G87),"ND")</f>
        <v>1.0704697986577181</v>
      </c>
      <c r="O87" s="136" t="s">
        <v>139</v>
      </c>
      <c r="P87" s="137"/>
      <c r="Q87" s="138"/>
      <c r="R87" s="17"/>
    </row>
    <row r="88" spans="3:18" ht="49.9" customHeight="1" x14ac:dyDescent="0.25">
      <c r="C88" s="57"/>
      <c r="D88" s="59"/>
      <c r="E88" s="61"/>
      <c r="F88" s="65"/>
      <c r="G88" s="67"/>
      <c r="H88" s="76"/>
      <c r="I88" s="42">
        <v>750</v>
      </c>
      <c r="J88" s="43">
        <v>1207</v>
      </c>
      <c r="K88" s="54">
        <v>1100</v>
      </c>
      <c r="L88" s="44">
        <v>519</v>
      </c>
      <c r="M88" s="84"/>
      <c r="N88" s="75"/>
      <c r="O88" s="137"/>
      <c r="P88" s="137"/>
      <c r="Q88" s="138"/>
      <c r="R88" s="17"/>
    </row>
    <row r="89" spans="3:18" ht="49.9" customHeight="1" x14ac:dyDescent="0.25">
      <c r="C89" s="91" t="s">
        <v>98</v>
      </c>
      <c r="D89" s="157" t="s">
        <v>60</v>
      </c>
      <c r="E89" s="60" t="s">
        <v>18</v>
      </c>
      <c r="F89" s="72" t="s">
        <v>20</v>
      </c>
      <c r="G89" s="73">
        <v>600</v>
      </c>
      <c r="H89" s="76" t="s">
        <v>21</v>
      </c>
      <c r="I89" s="39">
        <v>85</v>
      </c>
      <c r="J89" s="40">
        <v>132</v>
      </c>
      <c r="K89" s="53">
        <v>189</v>
      </c>
      <c r="L89" s="41">
        <v>220</v>
      </c>
      <c r="M89" s="83">
        <f t="shared" ref="M89" si="32">IFERROR(L89/L90,"ND")</f>
        <v>1.8333333333333333</v>
      </c>
      <c r="N89" s="74">
        <f>IFERROR(((I89+J89+K89+L89)/G89),"ND")</f>
        <v>1.0433333333333332</v>
      </c>
      <c r="O89" s="136" t="s">
        <v>141</v>
      </c>
      <c r="P89" s="137"/>
      <c r="Q89" s="138"/>
      <c r="R89" s="17"/>
    </row>
    <row r="90" spans="3:18" ht="49.9" customHeight="1" x14ac:dyDescent="0.25">
      <c r="C90" s="57"/>
      <c r="D90" s="59"/>
      <c r="E90" s="61"/>
      <c r="F90" s="65"/>
      <c r="G90" s="67"/>
      <c r="H90" s="76"/>
      <c r="I90" s="42">
        <v>80</v>
      </c>
      <c r="J90" s="43">
        <v>200</v>
      </c>
      <c r="K90" s="54">
        <v>200</v>
      </c>
      <c r="L90" s="44">
        <v>120</v>
      </c>
      <c r="M90" s="84"/>
      <c r="N90" s="75"/>
      <c r="O90" s="137"/>
      <c r="P90" s="137"/>
      <c r="Q90" s="138"/>
      <c r="R90" s="17"/>
    </row>
    <row r="91" spans="3:18" ht="49.9" customHeight="1" x14ac:dyDescent="0.25">
      <c r="C91" s="91" t="s">
        <v>99</v>
      </c>
      <c r="D91" s="58" t="s">
        <v>61</v>
      </c>
      <c r="E91" s="60" t="s">
        <v>18</v>
      </c>
      <c r="F91" s="72" t="s">
        <v>20</v>
      </c>
      <c r="G91" s="73">
        <f>I92+J92+K92+L92</f>
        <v>3600</v>
      </c>
      <c r="H91" s="76" t="s">
        <v>21</v>
      </c>
      <c r="I91" s="39">
        <v>1000</v>
      </c>
      <c r="J91" s="40">
        <v>1203</v>
      </c>
      <c r="K91" s="53">
        <v>1275</v>
      </c>
      <c r="L91" s="41">
        <v>500</v>
      </c>
      <c r="M91" s="83">
        <f t="shared" ref="M91" si="33">IFERROR(L91/L92,"ND")</f>
        <v>0.96339113680154143</v>
      </c>
      <c r="N91" s="74">
        <f>IFERROR(((I91+J91+K91+L91)/G91),"ND")</f>
        <v>1.105</v>
      </c>
      <c r="O91" s="136" t="s">
        <v>140</v>
      </c>
      <c r="P91" s="137"/>
      <c r="Q91" s="138"/>
      <c r="R91" s="17"/>
    </row>
    <row r="92" spans="3:18" ht="49.9" customHeight="1" thickBot="1" x14ac:dyDescent="0.3">
      <c r="C92" s="156"/>
      <c r="D92" s="158"/>
      <c r="E92" s="160"/>
      <c r="F92" s="165"/>
      <c r="G92" s="162"/>
      <c r="H92" s="163"/>
      <c r="I92" s="48">
        <v>750</v>
      </c>
      <c r="J92" s="49">
        <v>1207</v>
      </c>
      <c r="K92" s="55">
        <v>1124</v>
      </c>
      <c r="L92" s="50">
        <v>519</v>
      </c>
      <c r="M92" s="153"/>
      <c r="N92" s="154"/>
      <c r="O92" s="139"/>
      <c r="P92" s="139"/>
      <c r="Q92" s="140"/>
      <c r="R92" s="17"/>
    </row>
    <row r="93" spans="3:18" ht="15.75" x14ac:dyDescent="0.25">
      <c r="G93" s="1"/>
    </row>
    <row r="94" spans="3:18" ht="15.75" x14ac:dyDescent="0.25">
      <c r="G94" s="1"/>
    </row>
    <row r="95" spans="3:18" ht="33" customHeight="1" x14ac:dyDescent="0.25">
      <c r="G95" s="1"/>
    </row>
    <row r="96" spans="3:18" ht="15.75" x14ac:dyDescent="0.25">
      <c r="G96" s="1"/>
    </row>
    <row r="97" spans="1:19" ht="15.75" x14ac:dyDescent="0.25">
      <c r="A97" s="8"/>
      <c r="B97" s="8"/>
      <c r="C97" s="9"/>
      <c r="D97" s="8"/>
      <c r="E97" s="8"/>
      <c r="F97" s="8"/>
      <c r="G97" s="8"/>
      <c r="H97" s="9"/>
      <c r="I97" s="8"/>
      <c r="J97" s="8"/>
      <c r="K97" s="10"/>
      <c r="L97" s="10"/>
      <c r="M97" s="8"/>
      <c r="N97" s="8"/>
      <c r="O97" s="11"/>
      <c r="P97" s="8"/>
      <c r="Q97" s="8"/>
      <c r="R97" s="18"/>
      <c r="S97" s="8"/>
    </row>
    <row r="98" spans="1:19" ht="15.75" x14ac:dyDescent="0.25">
      <c r="A98" s="8"/>
      <c r="B98" s="8"/>
      <c r="C98" s="9"/>
      <c r="D98" s="8"/>
      <c r="E98" s="8"/>
      <c r="F98" s="8"/>
      <c r="G98" s="8"/>
      <c r="H98" s="9"/>
      <c r="I98" s="8"/>
      <c r="J98" s="8"/>
      <c r="K98" s="10"/>
      <c r="L98" s="10"/>
      <c r="M98" s="8"/>
      <c r="N98" s="8"/>
      <c r="O98" s="11"/>
      <c r="P98" s="8"/>
      <c r="Q98" s="8"/>
      <c r="R98" s="18"/>
      <c r="S98" s="8"/>
    </row>
    <row r="99" spans="1:19" ht="15.75" x14ac:dyDescent="0.25">
      <c r="A99" s="8"/>
      <c r="B99" s="8"/>
      <c r="C99" s="9"/>
      <c r="D99" s="8"/>
      <c r="E99" s="8"/>
      <c r="F99" s="8"/>
      <c r="G99" s="8"/>
      <c r="H99" s="9"/>
      <c r="I99" s="8"/>
      <c r="J99" s="8"/>
      <c r="K99" s="10"/>
      <c r="L99" s="10"/>
      <c r="M99" s="8"/>
      <c r="N99" s="8"/>
      <c r="O99" s="11"/>
      <c r="P99" s="8"/>
      <c r="Q99" s="8"/>
      <c r="R99" s="18"/>
      <c r="S99" s="8"/>
    </row>
    <row r="100" spans="1:19" ht="15.75" x14ac:dyDescent="0.25">
      <c r="A100" s="8"/>
      <c r="B100" s="8"/>
      <c r="C100" s="9"/>
      <c r="D100" s="8"/>
      <c r="E100" s="8"/>
      <c r="F100" s="8"/>
      <c r="G100" s="8"/>
      <c r="H100" s="9"/>
      <c r="I100" s="8"/>
      <c r="J100" s="8"/>
      <c r="K100" s="10"/>
      <c r="L100" s="10"/>
      <c r="M100" s="8"/>
      <c r="N100" s="8"/>
      <c r="O100" s="11"/>
      <c r="P100" s="8"/>
      <c r="Q100" s="8"/>
      <c r="R100" s="18"/>
      <c r="S100" s="8"/>
    </row>
    <row r="101" spans="1:19" ht="15.75" x14ac:dyDescent="0.25">
      <c r="G101" s="1"/>
    </row>
    <row r="102" spans="1:19" ht="15.75" x14ac:dyDescent="0.25">
      <c r="G102" s="1"/>
    </row>
    <row r="103" spans="1:19" ht="15.75" x14ac:dyDescent="0.25">
      <c r="G103" s="1"/>
    </row>
    <row r="104" spans="1:19" ht="15.75" x14ac:dyDescent="0.25">
      <c r="G104" s="1"/>
    </row>
    <row r="105" spans="1:19" ht="15.75" x14ac:dyDescent="0.25">
      <c r="G105" s="1"/>
    </row>
  </sheetData>
  <mergeCells count="375">
    <mergeCell ref="F91:F92"/>
    <mergeCell ref="F89:F90"/>
    <mergeCell ref="F73:F74"/>
    <mergeCell ref="F77:F78"/>
    <mergeCell ref="F75:F76"/>
    <mergeCell ref="F81:F82"/>
    <mergeCell ref="F79:F80"/>
    <mergeCell ref="F85:F86"/>
    <mergeCell ref="F83:F84"/>
    <mergeCell ref="F87:F88"/>
    <mergeCell ref="G79:G80"/>
    <mergeCell ref="H79:H80"/>
    <mergeCell ref="G77:G78"/>
    <mergeCell ref="H77:H78"/>
    <mergeCell ref="G81:G82"/>
    <mergeCell ref="H81:H82"/>
    <mergeCell ref="H85:H86"/>
    <mergeCell ref="G83:G84"/>
    <mergeCell ref="H83:H84"/>
    <mergeCell ref="G85:G86"/>
    <mergeCell ref="F63:F64"/>
    <mergeCell ref="G63:G64"/>
    <mergeCell ref="F67:F68"/>
    <mergeCell ref="G67:G68"/>
    <mergeCell ref="F61:F62"/>
    <mergeCell ref="G61:G62"/>
    <mergeCell ref="H61:H62"/>
    <mergeCell ref="F65:F66"/>
    <mergeCell ref="G65:G66"/>
    <mergeCell ref="H65:H66"/>
    <mergeCell ref="H67:H68"/>
    <mergeCell ref="F71:F72"/>
    <mergeCell ref="G71:G72"/>
    <mergeCell ref="F69:F70"/>
    <mergeCell ref="G69:G70"/>
    <mergeCell ref="H69:H70"/>
    <mergeCell ref="H71:H72"/>
    <mergeCell ref="G73:G74"/>
    <mergeCell ref="H73:H74"/>
    <mergeCell ref="H75:H76"/>
    <mergeCell ref="G75:G76"/>
    <mergeCell ref="G91:G92"/>
    <mergeCell ref="G89:G90"/>
    <mergeCell ref="G87:G88"/>
    <mergeCell ref="H87:H88"/>
    <mergeCell ref="H89:H90"/>
    <mergeCell ref="H91:H92"/>
    <mergeCell ref="C35:C36"/>
    <mergeCell ref="D35:D36"/>
    <mergeCell ref="C41:C42"/>
    <mergeCell ref="D41:D42"/>
    <mergeCell ref="F41:F42"/>
    <mergeCell ref="G41:G42"/>
    <mergeCell ref="H41:H42"/>
    <mergeCell ref="F39:F40"/>
    <mergeCell ref="G39:G40"/>
    <mergeCell ref="C37:C38"/>
    <mergeCell ref="D37:D38"/>
    <mergeCell ref="E37:E38"/>
    <mergeCell ref="F37:F38"/>
    <mergeCell ref="G37:G38"/>
    <mergeCell ref="H37:H38"/>
    <mergeCell ref="H39:H40"/>
    <mergeCell ref="D49:D50"/>
    <mergeCell ref="F49:F50"/>
    <mergeCell ref="F55:F56"/>
    <mergeCell ref="G55:G56"/>
    <mergeCell ref="G49:G50"/>
    <mergeCell ref="H49:H50"/>
    <mergeCell ref="E47:E48"/>
    <mergeCell ref="F47:F48"/>
    <mergeCell ref="G47:G48"/>
    <mergeCell ref="E49:E50"/>
    <mergeCell ref="E53:E54"/>
    <mergeCell ref="F53:F54"/>
    <mergeCell ref="G53:G54"/>
    <mergeCell ref="E51:E52"/>
    <mergeCell ref="F51:F52"/>
    <mergeCell ref="G51:G52"/>
    <mergeCell ref="C31:C32"/>
    <mergeCell ref="D31:D32"/>
    <mergeCell ref="E31:E32"/>
    <mergeCell ref="C25:C26"/>
    <mergeCell ref="C29:C30"/>
    <mergeCell ref="D29:D30"/>
    <mergeCell ref="E29:E30"/>
    <mergeCell ref="F29:F30"/>
    <mergeCell ref="G29:G30"/>
    <mergeCell ref="C27:C28"/>
    <mergeCell ref="D27:D28"/>
    <mergeCell ref="E27:E28"/>
    <mergeCell ref="D25:D26"/>
    <mergeCell ref="F25:F26"/>
    <mergeCell ref="G25:G26"/>
    <mergeCell ref="E61:E62"/>
    <mergeCell ref="E69:E70"/>
    <mergeCell ref="E67:E68"/>
    <mergeCell ref="E73:E74"/>
    <mergeCell ref="E71:E72"/>
    <mergeCell ref="E77:E78"/>
    <mergeCell ref="E75:E76"/>
    <mergeCell ref="H45:H46"/>
    <mergeCell ref="H47:H48"/>
    <mergeCell ref="H51:H52"/>
    <mergeCell ref="H53:H54"/>
    <mergeCell ref="H55:H56"/>
    <mergeCell ref="H59:H60"/>
    <mergeCell ref="H63:H64"/>
    <mergeCell ref="E65:E66"/>
    <mergeCell ref="E63:E64"/>
    <mergeCell ref="E59:E60"/>
    <mergeCell ref="F59:F60"/>
    <mergeCell ref="G59:G60"/>
    <mergeCell ref="E57:E58"/>
    <mergeCell ref="F57:F58"/>
    <mergeCell ref="G57:G58"/>
    <mergeCell ref="H57:H58"/>
    <mergeCell ref="E55:E56"/>
    <mergeCell ref="C77:C78"/>
    <mergeCell ref="C75:C76"/>
    <mergeCell ref="E81:E82"/>
    <mergeCell ref="E79:E80"/>
    <mergeCell ref="E85:E86"/>
    <mergeCell ref="E83:E84"/>
    <mergeCell ref="E91:E92"/>
    <mergeCell ref="E89:E90"/>
    <mergeCell ref="E87:E88"/>
    <mergeCell ref="C53:C54"/>
    <mergeCell ref="D53:D54"/>
    <mergeCell ref="C57:C58"/>
    <mergeCell ref="D57:D58"/>
    <mergeCell ref="C55:C56"/>
    <mergeCell ref="D55:D56"/>
    <mergeCell ref="D59:D60"/>
    <mergeCell ref="D61:D62"/>
    <mergeCell ref="D65:D66"/>
    <mergeCell ref="C61:C62"/>
    <mergeCell ref="C59:C60"/>
    <mergeCell ref="C65:C66"/>
    <mergeCell ref="C63:C64"/>
    <mergeCell ref="D63:D64"/>
    <mergeCell ref="C47:C48"/>
    <mergeCell ref="D47:D48"/>
    <mergeCell ref="C51:C52"/>
    <mergeCell ref="D51:D52"/>
    <mergeCell ref="C39:C40"/>
    <mergeCell ref="D39:D40"/>
    <mergeCell ref="C45:C46"/>
    <mergeCell ref="D45:D46"/>
    <mergeCell ref="C43:C44"/>
    <mergeCell ref="D43:D44"/>
    <mergeCell ref="C49:C50"/>
    <mergeCell ref="D69:D70"/>
    <mergeCell ref="D67:D68"/>
    <mergeCell ref="D73:D74"/>
    <mergeCell ref="D71:D72"/>
    <mergeCell ref="C91:C92"/>
    <mergeCell ref="C89:C90"/>
    <mergeCell ref="C87:C88"/>
    <mergeCell ref="D89:D90"/>
    <mergeCell ref="D87:D88"/>
    <mergeCell ref="D77:D78"/>
    <mergeCell ref="D75:D76"/>
    <mergeCell ref="D81:D82"/>
    <mergeCell ref="D79:D80"/>
    <mergeCell ref="D85:D86"/>
    <mergeCell ref="D83:D84"/>
    <mergeCell ref="D91:D92"/>
    <mergeCell ref="C81:C82"/>
    <mergeCell ref="C79:C80"/>
    <mergeCell ref="C85:C86"/>
    <mergeCell ref="C83:C84"/>
    <mergeCell ref="C69:C70"/>
    <mergeCell ref="C67:C68"/>
    <mergeCell ref="C71:C72"/>
    <mergeCell ref="C73:C74"/>
    <mergeCell ref="N49:N50"/>
    <mergeCell ref="O49:Q50"/>
    <mergeCell ref="O45:Q46"/>
    <mergeCell ref="M51:M52"/>
    <mergeCell ref="N51:N52"/>
    <mergeCell ref="O51:Q52"/>
    <mergeCell ref="N41:N42"/>
    <mergeCell ref="O41:Q42"/>
    <mergeCell ref="M43:M44"/>
    <mergeCell ref="N43:N44"/>
    <mergeCell ref="O43:Q44"/>
    <mergeCell ref="M45:M46"/>
    <mergeCell ref="N45:N46"/>
    <mergeCell ref="N47:N48"/>
    <mergeCell ref="O47:Q48"/>
    <mergeCell ref="M49:M50"/>
    <mergeCell ref="M47:M48"/>
    <mergeCell ref="O57:Q58"/>
    <mergeCell ref="N53:N54"/>
    <mergeCell ref="O53:Q54"/>
    <mergeCell ref="O55:Q56"/>
    <mergeCell ref="M67:M68"/>
    <mergeCell ref="M69:M70"/>
    <mergeCell ref="M53:M54"/>
    <mergeCell ref="M55:M56"/>
    <mergeCell ref="M65:M66"/>
    <mergeCell ref="M61:M62"/>
    <mergeCell ref="M63:M64"/>
    <mergeCell ref="O69:Q70"/>
    <mergeCell ref="N65:N66"/>
    <mergeCell ref="N67:N68"/>
    <mergeCell ref="N63:N64"/>
    <mergeCell ref="N69:N70"/>
    <mergeCell ref="M57:M58"/>
    <mergeCell ref="N57:N58"/>
    <mergeCell ref="M59:M60"/>
    <mergeCell ref="N59:N60"/>
    <mergeCell ref="N55:N56"/>
    <mergeCell ref="N61:N62"/>
    <mergeCell ref="M73:M74"/>
    <mergeCell ref="M71:M72"/>
    <mergeCell ref="M79:M80"/>
    <mergeCell ref="N79:N80"/>
    <mergeCell ref="M89:M90"/>
    <mergeCell ref="N89:N90"/>
    <mergeCell ref="M91:M92"/>
    <mergeCell ref="N91:N92"/>
    <mergeCell ref="M85:M86"/>
    <mergeCell ref="N85:N86"/>
    <mergeCell ref="M87:M88"/>
    <mergeCell ref="N87:N88"/>
    <mergeCell ref="M75:M76"/>
    <mergeCell ref="M81:M82"/>
    <mergeCell ref="N81:N82"/>
    <mergeCell ref="M83:M84"/>
    <mergeCell ref="N83:N84"/>
    <mergeCell ref="M77:M78"/>
    <mergeCell ref="N77:N78"/>
    <mergeCell ref="N73:N74"/>
    <mergeCell ref="N75:N76"/>
    <mergeCell ref="N71:N72"/>
    <mergeCell ref="O71:Q72"/>
    <mergeCell ref="O89:Q90"/>
    <mergeCell ref="O91:Q92"/>
    <mergeCell ref="O85:Q86"/>
    <mergeCell ref="O87:Q88"/>
    <mergeCell ref="O59:Q60"/>
    <mergeCell ref="O65:Q66"/>
    <mergeCell ref="O67:Q68"/>
    <mergeCell ref="O61:Q62"/>
    <mergeCell ref="O63:Q64"/>
    <mergeCell ref="O73:Q74"/>
    <mergeCell ref="O75:Q76"/>
    <mergeCell ref="O81:Q82"/>
    <mergeCell ref="O83:Q84"/>
    <mergeCell ref="O77:Q78"/>
    <mergeCell ref="O79:Q80"/>
    <mergeCell ref="O17:Q18"/>
    <mergeCell ref="E41:E42"/>
    <mergeCell ref="E39:E40"/>
    <mergeCell ref="H43:H44"/>
    <mergeCell ref="E45:E46"/>
    <mergeCell ref="F45:F46"/>
    <mergeCell ref="G45:G46"/>
    <mergeCell ref="G43:G44"/>
    <mergeCell ref="E43:E44"/>
    <mergeCell ref="F43:F44"/>
    <mergeCell ref="M41:M42"/>
    <mergeCell ref="M39:M40"/>
    <mergeCell ref="N39:N40"/>
    <mergeCell ref="O39:Q40"/>
    <mergeCell ref="E35:E36"/>
    <mergeCell ref="F35:F36"/>
    <mergeCell ref="E25:E26"/>
    <mergeCell ref="O33:Q34"/>
    <mergeCell ref="M35:M36"/>
    <mergeCell ref="O25:Q26"/>
    <mergeCell ref="G31:G32"/>
    <mergeCell ref="N37:N38"/>
    <mergeCell ref="O37:Q38"/>
    <mergeCell ref="M25:M26"/>
    <mergeCell ref="I11:L11"/>
    <mergeCell ref="M11:N11"/>
    <mergeCell ref="G13:G14"/>
    <mergeCell ref="H13:H14"/>
    <mergeCell ref="N13:N14"/>
    <mergeCell ref="N17:N18"/>
    <mergeCell ref="M15:M16"/>
    <mergeCell ref="N15:N16"/>
    <mergeCell ref="M17:M18"/>
    <mergeCell ref="D4:Q4"/>
    <mergeCell ref="D5:Q5"/>
    <mergeCell ref="D6:Q6"/>
    <mergeCell ref="O10:Q12"/>
    <mergeCell ref="F10:F12"/>
    <mergeCell ref="C15:C16"/>
    <mergeCell ref="C17:C18"/>
    <mergeCell ref="D17:D18"/>
    <mergeCell ref="E17:E18"/>
    <mergeCell ref="C13:C14"/>
    <mergeCell ref="E13:E14"/>
    <mergeCell ref="D13:D14"/>
    <mergeCell ref="C10:C12"/>
    <mergeCell ref="C9:E9"/>
    <mergeCell ref="D10:D12"/>
    <mergeCell ref="E10:E12"/>
    <mergeCell ref="F9:Q9"/>
    <mergeCell ref="G10:N10"/>
    <mergeCell ref="G11:G12"/>
    <mergeCell ref="H11:H12"/>
    <mergeCell ref="O13:Q14"/>
    <mergeCell ref="F13:F14"/>
    <mergeCell ref="M13:M14"/>
    <mergeCell ref="O15:Q16"/>
    <mergeCell ref="N25:N26"/>
    <mergeCell ref="M33:M34"/>
    <mergeCell ref="M27:M28"/>
    <mergeCell ref="M29:M30"/>
    <mergeCell ref="M31:M32"/>
    <mergeCell ref="M37:M38"/>
    <mergeCell ref="N27:N28"/>
    <mergeCell ref="O27:Q28"/>
    <mergeCell ref="N29:N30"/>
    <mergeCell ref="O29:Q30"/>
    <mergeCell ref="N31:N32"/>
    <mergeCell ref="O31:Q32"/>
    <mergeCell ref="N33:N34"/>
    <mergeCell ref="F23:F24"/>
    <mergeCell ref="G23:G24"/>
    <mergeCell ref="N19:N20"/>
    <mergeCell ref="O19:Q20"/>
    <mergeCell ref="C23:C24"/>
    <mergeCell ref="D23:D24"/>
    <mergeCell ref="E23:E24"/>
    <mergeCell ref="N35:N36"/>
    <mergeCell ref="O35:Q36"/>
    <mergeCell ref="H25:H26"/>
    <mergeCell ref="H27:H28"/>
    <mergeCell ref="H29:H30"/>
    <mergeCell ref="C33:C34"/>
    <mergeCell ref="D33:D34"/>
    <mergeCell ref="E33:E34"/>
    <mergeCell ref="F33:F34"/>
    <mergeCell ref="G33:G34"/>
    <mergeCell ref="H33:H34"/>
    <mergeCell ref="H35:H36"/>
    <mergeCell ref="G35:G36"/>
    <mergeCell ref="F27:F28"/>
    <mergeCell ref="G27:G28"/>
    <mergeCell ref="H31:H32"/>
    <mergeCell ref="F31:F32"/>
    <mergeCell ref="N21:N22"/>
    <mergeCell ref="H19:H20"/>
    <mergeCell ref="M19:M20"/>
    <mergeCell ref="O21:Q22"/>
    <mergeCell ref="H21:H22"/>
    <mergeCell ref="M21:M22"/>
    <mergeCell ref="M23:M24"/>
    <mergeCell ref="N23:N24"/>
    <mergeCell ref="O23:Q24"/>
    <mergeCell ref="H23:H24"/>
    <mergeCell ref="C21:C22"/>
    <mergeCell ref="C19:C20"/>
    <mergeCell ref="D19:D20"/>
    <mergeCell ref="E19:E20"/>
    <mergeCell ref="D15:D16"/>
    <mergeCell ref="E15:E16"/>
    <mergeCell ref="F15:F16"/>
    <mergeCell ref="G15:G16"/>
    <mergeCell ref="H15:H16"/>
    <mergeCell ref="H17:H18"/>
    <mergeCell ref="D21:D22"/>
    <mergeCell ref="E21:E22"/>
    <mergeCell ref="F17:F18"/>
    <mergeCell ref="G17:G18"/>
    <mergeCell ref="F19:F20"/>
    <mergeCell ref="G19:G20"/>
    <mergeCell ref="F21:F22"/>
    <mergeCell ref="G21:G22"/>
  </mergeCells>
  <printOptions horizontalCentered="1"/>
  <pageMargins left="0.47244094488188981" right="0.43307086614173229" top="0.70866141732283472" bottom="0.39370078740157483" header="0.43307086614173229" footer="0"/>
  <pageSetup paperSize="17" scale="57" fitToHeight="0" orientation="landscape" r:id="rId1"/>
  <rowBreaks count="4" manualBreakCount="4">
    <brk id="22" max="16383" man="1"/>
    <brk id="38" max="16383" man="1"/>
    <brk id="60"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CEDULA 4Tr25</vt:lpstr>
      <vt:lpstr>'CEDULA 4Tr25'!Área_de_impresión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PROPIETARIO</cp:lastModifiedBy>
  <cp:revision/>
  <cp:lastPrinted>2026-01-13T20:40:35Z</cp:lastPrinted>
  <dcterms:created xsi:type="dcterms:W3CDTF">2020-03-29T23:09:10Z</dcterms:created>
  <dcterms:modified xsi:type="dcterms:W3CDTF">2026-01-14T14:32:04Z</dcterms:modified>
  <cp:category/>
  <cp:contentStatus/>
</cp:coreProperties>
</file>